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sales 4\Documents\Chemie\Budget\2019\2019 Marketing Plan From Vivienne\"/>
    </mc:Choice>
  </mc:AlternateContent>
  <xr:revisionPtr revIDLastSave="0" documentId="13_ncr:1_{EAD21FCD-DFD3-4253-94E0-05CAFA0DB4F3}" xr6:coauthVersionLast="43" xr6:coauthVersionMax="43" xr10:uidLastSave="{00000000-0000-0000-0000-000000000000}"/>
  <bookViews>
    <workbookView xWindow="-120" yWindow="-120" windowWidth="20730" windowHeight="11160" tabRatio="500" firstSheet="1" activeTab="2" xr2:uid="{00000000-000D-0000-FFFF-FFFF00000000}"/>
  </bookViews>
  <sheets>
    <sheet name="Annual Marketing Calendar" sheetId="1" r:id="rId1"/>
    <sheet name="Quarterly Marketing Budget" sheetId="14" r:id="rId2"/>
    <sheet name="GATTEFOSSE MONTHLY ACTVITIES" sheetId="15" r:id="rId3"/>
    <sheet name="EMAIL Marketing" sheetId="2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7" i="14" l="1"/>
  <c r="E18" i="14"/>
  <c r="I6" i="14"/>
  <c r="K7" i="14" s="1"/>
  <c r="L6" i="14"/>
  <c r="C10" i="14"/>
  <c r="C29" i="14" s="1"/>
  <c r="F10" i="14"/>
  <c r="H11" i="14" s="1"/>
  <c r="I10" i="14"/>
  <c r="K12" i="14" s="1"/>
  <c r="L10" i="14"/>
  <c r="N12" i="14" s="1"/>
  <c r="E11" i="14"/>
  <c r="C15" i="14"/>
  <c r="F15" i="14"/>
  <c r="H16" i="14" s="1"/>
  <c r="I15" i="14"/>
  <c r="K16" i="14" s="1"/>
  <c r="L15" i="14"/>
  <c r="N16" i="14" s="1"/>
  <c r="C20" i="14"/>
  <c r="F20" i="14"/>
  <c r="I20" i="14"/>
  <c r="L20" i="14"/>
  <c r="E21" i="14"/>
  <c r="H21" i="14"/>
  <c r="K21" i="14"/>
  <c r="N21" i="14"/>
  <c r="E22" i="14"/>
  <c r="H22" i="14"/>
  <c r="K22" i="14"/>
  <c r="N22" i="14"/>
  <c r="C23" i="14"/>
  <c r="E24" i="14" s="1"/>
  <c r="F23" i="14"/>
  <c r="H24" i="14" s="1"/>
  <c r="I23" i="14"/>
  <c r="L23" i="14"/>
  <c r="K24" i="14"/>
  <c r="N24" i="14"/>
  <c r="C26" i="14"/>
  <c r="F26" i="14"/>
  <c r="H27" i="14" s="1"/>
  <c r="I26" i="14"/>
  <c r="K28" i="14" s="1"/>
  <c r="L26" i="14"/>
  <c r="E27" i="14"/>
  <c r="L29" i="14" l="1"/>
  <c r="E13" i="14"/>
  <c r="K8" i="14"/>
  <c r="H13" i="14"/>
  <c r="K13" i="14"/>
  <c r="F29" i="14"/>
  <c r="H23" i="14" s="1"/>
  <c r="E12" i="14"/>
  <c r="N13" i="14"/>
  <c r="I29" i="14"/>
  <c r="K23" i="14" s="1"/>
  <c r="K19" i="14"/>
  <c r="K18" i="14"/>
  <c r="K17" i="14"/>
  <c r="N19" i="14"/>
  <c r="N28" i="14"/>
  <c r="N27" i="14"/>
  <c r="E19" i="14"/>
  <c r="N18" i="14"/>
  <c r="N17" i="14"/>
  <c r="E16" i="14"/>
  <c r="N11" i="14"/>
  <c r="E28" i="14"/>
  <c r="K11" i="14"/>
  <c r="K27" i="14"/>
  <c r="N10" i="14"/>
  <c r="K6" i="14"/>
  <c r="H28" i="14"/>
  <c r="H19" i="14"/>
  <c r="H18" i="14"/>
  <c r="H17" i="14"/>
  <c r="H12" i="14"/>
  <c r="E10" i="14" l="1"/>
  <c r="E20" i="14"/>
  <c r="E26" i="14"/>
  <c r="E23" i="14"/>
  <c r="N6" i="14"/>
  <c r="N15" i="14"/>
  <c r="N23" i="14"/>
  <c r="K20" i="14"/>
  <c r="K26" i="14"/>
  <c r="N20" i="14"/>
  <c r="N26" i="14"/>
  <c r="K10" i="14"/>
  <c r="K15" i="14"/>
  <c r="H20" i="14"/>
  <c r="H26" i="14"/>
  <c r="H15" i="14"/>
  <c r="H10" i="14"/>
  <c r="E15" i="14"/>
</calcChain>
</file>

<file path=xl/sharedStrings.xml><?xml version="1.0" encoding="utf-8"?>
<sst xmlns="http://schemas.openxmlformats.org/spreadsheetml/2006/main" count="610" uniqueCount="319">
  <si>
    <t>Q1</t>
  </si>
  <si>
    <t>JANUARY</t>
  </si>
  <si>
    <t>Q2</t>
  </si>
  <si>
    <t>Q3</t>
  </si>
  <si>
    <t>Q4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</si>
  <si>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</si>
  <si>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</si>
  <si>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</si>
  <si>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</si>
  <si>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</si>
  <si>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</si>
  <si>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</si>
  <si>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</si>
  <si>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</si>
  <si>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</si>
  <si>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</si>
  <si>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PERSON / DEPT RESPONSIBLE</t>
  </si>
  <si>
    <t>DATE DUE</t>
  </si>
  <si>
    <t>MEASUREMENTS OF SUCCESS</t>
  </si>
  <si>
    <t>COMMENTS</t>
  </si>
  <si>
    <t>ADDITIONAL NOTES FOR THE MONTH</t>
  </si>
  <si>
    <t>MANAGER</t>
  </si>
  <si>
    <t>Activities/ Month</t>
  </si>
  <si>
    <t>Seminar at Saujana Hotel (Annual)</t>
  </si>
  <si>
    <t>E-Marketing</t>
  </si>
  <si>
    <t>Collaboration with Gattefosse, Singapore on Lab application training (Top 10 customers)</t>
  </si>
  <si>
    <t>Monthly Technical dialogues and lab training with Top 20 important customers.</t>
  </si>
  <si>
    <t>Open Lab concept for potential Brand Owner and OEM customers</t>
  </si>
  <si>
    <t>Advertising</t>
  </si>
  <si>
    <t>Magazine (Interview/Media publication)</t>
  </si>
  <si>
    <t>Market Research</t>
  </si>
  <si>
    <t>Surveys</t>
  </si>
  <si>
    <t xml:space="preserve">           </t>
  </si>
  <si>
    <t xml:space="preserve">Advertising on Facebook/ LinkedIn </t>
  </si>
  <si>
    <t>Email to customers on product focus and promotion</t>
  </si>
  <si>
    <t>Monthl;y Basis</t>
  </si>
  <si>
    <t>Weekly Basis</t>
  </si>
  <si>
    <t>ANNUAL MARKETING CALENDAR 2019</t>
  </si>
  <si>
    <t>TARGET GOAL</t>
  </si>
  <si>
    <t>MEDIA CHANNEL</t>
  </si>
  <si>
    <t>VIVIENNE/ AIN</t>
  </si>
  <si>
    <t>TAN</t>
  </si>
  <si>
    <t>MONTH/ WEEK</t>
  </si>
  <si>
    <t>FEB</t>
  </si>
  <si>
    <t>PUBLISH DATE</t>
  </si>
  <si>
    <t>TARGET AUDIENCE REACH</t>
  </si>
  <si>
    <t>MEDIA TOPIC</t>
  </si>
  <si>
    <t>ACTUAL GOAL</t>
  </si>
  <si>
    <t>TOTALS</t>
  </si>
  <si>
    <t>LinkedIn</t>
  </si>
  <si>
    <t>Facebook</t>
  </si>
  <si>
    <t>% OF TOTAL</t>
  </si>
  <si>
    <t>CATEGORY</t>
  </si>
  <si>
    <t>QUARTERLY MARKETING BUDGET 2019</t>
  </si>
  <si>
    <t>Events</t>
  </si>
  <si>
    <t>Open Lab Training</t>
  </si>
  <si>
    <t>Public Relation</t>
  </si>
  <si>
    <t xml:space="preserve">            x</t>
  </si>
  <si>
    <t>Webinar (New Formulation, Trends,  Product update)</t>
  </si>
  <si>
    <t>Seminar at Saujana Hotel  (Annual)</t>
  </si>
  <si>
    <t>BUDGETED EXPENSES</t>
  </si>
  <si>
    <t>ACTUAL EXPENSES</t>
  </si>
  <si>
    <t>E-Marketing (Online)</t>
  </si>
  <si>
    <t>Advertising (Offline)</t>
  </si>
  <si>
    <t>Email Marketing</t>
  </si>
  <si>
    <t>Cosmobeauty Exibition  (Annual &amp; under feasibility study)</t>
  </si>
  <si>
    <t>Exhibition at Cosmobeauty  (Annual &amp; under feasibility study)</t>
  </si>
  <si>
    <t>EMAIL Marketing Plan</t>
  </si>
  <si>
    <t>EMAIL</t>
  </si>
  <si>
    <t>JEECHEM NDA- SILICONE REPLACEMENT</t>
  </si>
  <si>
    <t>ORYZA COSMEHERBEST SERIES- WHITENING (FRUITY TOPIC)</t>
  </si>
  <si>
    <t>JAN</t>
  </si>
  <si>
    <t>EMAIL TITLE</t>
  </si>
  <si>
    <t>MINERAL MATTERS</t>
  </si>
  <si>
    <t>INGREDIENTS TO PREVENT URBAN POLLUTION</t>
  </si>
  <si>
    <t>FIGHTING URBAN POLLUTION</t>
  </si>
  <si>
    <t>COSMEHERBEST™  FRUITY ''WHITENING'' SERIES</t>
  </si>
  <si>
    <t>YOUR SOLUTION TO ANTI WRINKLE AND FIRMNESS</t>
  </si>
  <si>
    <t>INTERPOLYMER SYNTRAN 1560</t>
  </si>
  <si>
    <t>SYNTRAN 1560 FLOOR CARE CLEANING PLUS WITH ECO LABEL</t>
  </si>
  <si>
    <t>SAY NO TO SILICONE</t>
  </si>
  <si>
    <t>INGREDIENTS FOR ANTI WRINKLE AND FIRMNESS (GATTEFOSSE)</t>
  </si>
  <si>
    <t>INGREDIENTS FOR OIL CONTROL IN MAKE UP</t>
  </si>
  <si>
    <t>MAC</t>
  </si>
  <si>
    <t>APR</t>
  </si>
  <si>
    <t>JUN</t>
  </si>
  <si>
    <t>JUL</t>
  </si>
  <si>
    <t>AUG</t>
  </si>
  <si>
    <t>SEP</t>
  </si>
  <si>
    <t>OCT</t>
  </si>
  <si>
    <t>NOV</t>
  </si>
  <si>
    <t>DEC</t>
  </si>
  <si>
    <t>GLYCOSPHERE-PPY</t>
  </si>
  <si>
    <t xml:space="preserve">GLYCOSPHERE PPY-STABLE PAPAIN FOR ENZYMATIC PEELING, SKIN WHITENING AND HAIR REVITALISATION
</t>
  </si>
  <si>
    <t>SHINE CONTROL IN MAKE UP</t>
  </si>
  <si>
    <t>SYNTRAN 1560</t>
  </si>
  <si>
    <t>SUNCHEMICAL INTENZA</t>
  </si>
  <si>
    <t>INTENZA ®FOR COSMETICS</t>
  </si>
  <si>
    <t>EMULIUM MELLIFERA, GATULINE RENEW, GATULINE AGE DEFENSE, MALAKITE</t>
  </si>
  <si>
    <t>NUMBER OF PARTICIPANTS EMAIL SENT OUT</t>
  </si>
  <si>
    <t>NUMBER OF INQUIRIES</t>
  </si>
  <si>
    <t>NUMBER OF INQUIRIES GET</t>
  </si>
  <si>
    <t>INGREDIENTS/INCI</t>
  </si>
  <si>
    <t>PAPAIN ENZYME</t>
  </si>
  <si>
    <t>GLYCOSPHERE-GT</t>
  </si>
  <si>
    <t>THE BENEFITS OF GREEN TEA DELIVERED TO THE SKIN</t>
  </si>
  <si>
    <t>GREEN TEA EXTRACT</t>
  </si>
  <si>
    <t>GLYCOSPHERE-PCOG</t>
  </si>
  <si>
    <t>THE ANTI-AGING POWER OF PLANT POLYPHENOLS</t>
  </si>
  <si>
    <t xml:space="preserve">PROCYANIDOLIC OLIGOMERS (PCO) </t>
  </si>
  <si>
    <t>IR BLOCKERS</t>
  </si>
  <si>
    <t xml:space="preserve">INFRA RED BLOCKER- IMPROVED SUN PROTECTION BEYOND UV </t>
  </si>
  <si>
    <t>TiO2-IR300 AND A1K-TiO2</t>
  </si>
  <si>
    <t>KOBO NATURAL SCRUBBING BEADS</t>
  </si>
  <si>
    <t>ORIGINAL EXTRACTS WATER</t>
  </si>
  <si>
    <t>RETHINK OF WATER</t>
  </si>
  <si>
    <t>APPLE, BAMBOO, CRANBERRY BIO &amp; ETC.</t>
  </si>
  <si>
    <t xml:space="preserve">INGREDIENTS FOR ANTI WRINKLE </t>
  </si>
  <si>
    <t>GATULINE EXPRESSION AF</t>
  </si>
  <si>
    <t>ANTI WRINKLE IN 24 HOURS</t>
  </si>
  <si>
    <t>IKEDA DEOLIGHT</t>
  </si>
  <si>
    <t>DEACTIVATE ODOR IN FEW SECONDS</t>
  </si>
  <si>
    <t>PERSIMMON TANNIN EXTRACT (WATER SOLUBLE AND OIL SOLUBLE)</t>
  </si>
  <si>
    <t>NORTHLIPID SUNFLOWER OIL</t>
  </si>
  <si>
    <t>PREMIUM AND AFFORDABLE SUNFLOWER OIL</t>
  </si>
  <si>
    <t>HIGH OLEIC SUNFLOWER OIL</t>
  </si>
  <si>
    <t>DEEP SEA MINERALS</t>
  </si>
  <si>
    <t>ORYZA RICE BRAN OIL</t>
  </si>
  <si>
    <t xml:space="preserve">4 IN 1 NATURAL OIL </t>
  </si>
  <si>
    <t>RICE BRAN OIL</t>
  </si>
  <si>
    <t>ORYZA BIRD NEST EXTRACT</t>
  </si>
  <si>
    <t>BIRD NEST EXTRACT</t>
  </si>
  <si>
    <t>GET A HEALTHY AND GLOWING SKIN FROM ORYZA BIRD NEST EXTRACT</t>
  </si>
  <si>
    <t>ORYZA POLYAMINE</t>
  </si>
  <si>
    <t>NATURAL INGREDIENT FOR HEALTHY HAIR AND REPAIR OF HAIR CUTICLE WITH ANTI AGING</t>
  </si>
  <si>
    <t>CYTOBIOL IRIS A2 AND CYTOBIOL BURDOCK 2</t>
  </si>
  <si>
    <t>CYTOBIOL IRIS  A2 AND CYTOBIOL BURDOCK 2</t>
  </si>
  <si>
    <t>MINERAL  MATTERS: ACTIVE COMPLEXES THAT PROTECT YOUR SKIN</t>
  </si>
  <si>
    <t>HEMATITE, MALAKITE, ZINCITE, RHODOLITE</t>
  </si>
  <si>
    <t>CARROT, KIWI, MANGO, PUMPKIN, STRAWBERRY</t>
  </si>
  <si>
    <t xml:space="preserve">FROM CELLS TO SKIN: FRESH CELLS EXTRACTS THROUGH ENZYMATIC PROCESS </t>
  </si>
  <si>
    <t>FRESH CELLS™</t>
  </si>
  <si>
    <t>GOOD BYE TO IMPERFECTIONS: ACTIVE TREATMENT FOR PROBLEM SKIN</t>
  </si>
  <si>
    <t>WONDER OF YOUR EMOLLIENT OIL WILL CLOG PORES?</t>
  </si>
  <si>
    <t>DPPG, MOD</t>
  </si>
  <si>
    <t>TEXTURING AGENTS</t>
  </si>
  <si>
    <t>ENHANCE YOUR BODY BEAUTY: REGENERATING, FIRMING, MOISTURISING AND BRIGHTENING</t>
  </si>
  <si>
    <t>PHYLDERM VEGETAL, GATULINE RC, DEMONTENSEUR, SYNERLIGHT</t>
  </si>
  <si>
    <t>BODY BEAUTY SOLOTIONS</t>
  </si>
  <si>
    <t>SKIN CARE FOR BABY AND KIDS</t>
  </si>
  <si>
    <t>PLUROL STEARIQUE, PLUROL DIISOSTEARIQUE CG, GATULINE DERMA SENSITIVE</t>
  </si>
  <si>
    <t>BABY AND KIDS SOLUTIONS</t>
  </si>
  <si>
    <t>WANTS A CHOK CHOK SKIN LIKE K-BEAUTY?</t>
  </si>
  <si>
    <t xml:space="preserve">GATULINE RADIANCE AND ENERGINIUS </t>
  </si>
  <si>
    <t>PROTECT AND GLOW</t>
  </si>
  <si>
    <t>UNEXPECTED SUN CARE SERIES</t>
  </si>
  <si>
    <t>EMULIUM MELLIFERA, COCOATE BG AND DPPG</t>
  </si>
  <si>
    <t>SUNSCREEN PROTECTION</t>
  </si>
  <si>
    <t>NATURAL SCRUBBING BEADS: RESOBEADS</t>
  </si>
  <si>
    <t>ORYZA TOCOTRIENOL</t>
  </si>
  <si>
    <t>SUPER VITAMIN E</t>
  </si>
  <si>
    <t>ANNECO</t>
  </si>
  <si>
    <t>VITAMIN C</t>
  </si>
  <si>
    <t>ORYZA TOCOTRIENOL 30, 40, 70, 90</t>
  </si>
  <si>
    <t>GC-8K, GC-15K, GC-45K, LC-40K</t>
  </si>
  <si>
    <t>ALKANE</t>
  </si>
  <si>
    <t>INTERPOLYMER SYNTRAN SERIES</t>
  </si>
  <si>
    <t>SYNTRAN 5900 AND 5905</t>
  </si>
  <si>
    <t xml:space="preserve">JEEN </t>
  </si>
  <si>
    <t>ORYZA SAKURA EXTRACT</t>
  </si>
  <si>
    <t>SAKURA EXTRACT</t>
  </si>
  <si>
    <t>ORYZA CERAMIDE: EXCELLENCE SKIN REJUVENATOR</t>
  </si>
  <si>
    <t>CERAMIDE</t>
  </si>
  <si>
    <t>PROTECT SKIN BARRIER FUNCTION</t>
  </si>
  <si>
    <t>KOBO PIGMETARY GRADE DISPERSION</t>
  </si>
  <si>
    <t>KOBO COLOR DISPERSION OF PIGMENTARY GRADE: BETTER STABILITY AND IMPROVED GLOSS</t>
  </si>
  <si>
    <t>COLOUR DISPERSION IN ESTER/OIL, SILICONE EMULSIFIER, NON-D5 SILICONES, ETC.</t>
  </si>
  <si>
    <t>SUN CHEMICAL SUNCROMA FDA CERTIFIED DYE</t>
  </si>
  <si>
    <t>SUNCROMA FDA CERTIFIED DYE</t>
  </si>
  <si>
    <t>SUNCROMA FD&amp;C SERIES</t>
  </si>
  <si>
    <t>SINO LION</t>
  </si>
  <si>
    <t>SION LION SENSORY PRODUCTS: SENSEHOT AND KOKO ML PLUS II</t>
  </si>
  <si>
    <t xml:space="preserve">MENTHYL LACTATE (AND) MENTHOL </t>
  </si>
  <si>
    <t>KTZ® PEARLESCENT PIGMENT: SKIN TONE EFFECT PIGMENT WITH UNIQUE RADIANCE</t>
  </si>
  <si>
    <t>EFFECTS PIGMENT FOR MAKE UP</t>
  </si>
  <si>
    <t>EMULIUM MELLIFERA MB, GATULINE RENEW, GATULINE AGE DEFENSE, MALAKITE</t>
  </si>
  <si>
    <t>EVERY MONDAY</t>
  </si>
  <si>
    <t>KOBO SPECIALTIES</t>
  </si>
  <si>
    <t>PROMOTE LIST OF BROCHURE</t>
  </si>
  <si>
    <t>UNIVERSAL EMULSIFIER: EMULIUM DELTA</t>
  </si>
  <si>
    <t>GATTEFOSSE RANGE OF EMULSIFIER</t>
  </si>
  <si>
    <t>EMULIUM DELTA, EMULIUM MELLIFERA , EMULIUM KAPPA, PLURO DIISOSTERIQUE CG, PLURO STERIQUE</t>
  </si>
  <si>
    <t>KOBO TREATED PIGMENT POWDER</t>
  </si>
  <si>
    <t>EFFICACY BOOSTER</t>
  </si>
  <si>
    <t>TRANSCUTOL CG</t>
  </si>
  <si>
    <t>POWERFUL 3 IN 1 ACTIVE ADDICTIVE: BOOSTER, SOLUBILISER, CO-SURFACTANT</t>
  </si>
  <si>
    <t>KOBO PIGMENT POWDER WITH VARIOUS TREATMENT</t>
  </si>
  <si>
    <t>FLURONATED TREATMENT, HYBRID TREATMENT, LIPOPHILIC TREATMENT, SILOCONE TREATMENT</t>
  </si>
  <si>
    <t>VERY BERRY WHITE, SEA BERRY</t>
  </si>
  <si>
    <t>ONLY FOR Floor Care customer</t>
  </si>
  <si>
    <r>
      <t xml:space="preserve">NATURAL DEEP OCEAN MINERALS FOR SKIN CARE </t>
    </r>
    <r>
      <rPr>
        <sz val="9"/>
        <rFont val="Arial Narrow"/>
        <family val="2"/>
      </rPr>
      <t>AND FOOD</t>
    </r>
  </si>
  <si>
    <t>SILICA SHELLS  &amp; SILICA</t>
  </si>
  <si>
    <t>INTERPOLYMER OPACISIFIERS</t>
  </si>
  <si>
    <t>CETEARYL ALCOHOL (and) BEHENTRIMONIUM CHLORIDE (and) POLYQUATERNIUM 37</t>
  </si>
  <si>
    <t>TRIDECYL TRIMELLITATE AND TRIISOSTEARYL CITRATE</t>
  </si>
  <si>
    <t>ACTICIRE MB, LIPOCIRE A SG, COMPRITOL 888 CG ATO</t>
  </si>
  <si>
    <t>BP EXTRACTS</t>
  </si>
  <si>
    <t>PLANT EXTRACTS</t>
  </si>
  <si>
    <t>CUSTOM MADE</t>
  </si>
  <si>
    <t>FUMED GELANT</t>
  </si>
  <si>
    <t>CO15M5
DISM10M5, DM57M5, HL7M5, IN7M5, JOS10M5
SW5M5</t>
  </si>
  <si>
    <t>JEEN SILICONE SPECIALTY</t>
  </si>
  <si>
    <t>SILICONE SPECIALTY</t>
  </si>
  <si>
    <t>JEESILC 110</t>
  </si>
  <si>
    <t>BP ACTIVES</t>
  </si>
  <si>
    <t xml:space="preserve">EXFOLIATING </t>
  </si>
  <si>
    <t>BP MULTIFRUITS EXTRACTS, BP-WILLOW BARK EXTRACTS, ETC</t>
  </si>
  <si>
    <t>JEESPERSE ICE T CPCS</t>
  </si>
  <si>
    <t>JEEN  COOL EMULSIFIER</t>
  </si>
  <si>
    <t>KOBOSCRUB 200</t>
  </si>
  <si>
    <t>JEECHEM TDTM-MC PIGMENT DISPERSION</t>
  </si>
  <si>
    <t>SAKURA EXTRACTS: ANTI-GLYCATION, WHTENING, ANTI-AGEING ON SKIN</t>
  </si>
  <si>
    <t>KOBO</t>
  </si>
  <si>
    <t>UV FILTER</t>
  </si>
  <si>
    <t>TNP50T7-ATB SERIES</t>
  </si>
  <si>
    <t>Compritol 888 CG ATO</t>
  </si>
  <si>
    <t>Lipocire A SG</t>
  </si>
  <si>
    <t>Lip Stick/Lip Matte</t>
  </si>
  <si>
    <t>Foundation</t>
  </si>
  <si>
    <t>Loose Powder</t>
  </si>
  <si>
    <t>Market Segment</t>
  </si>
  <si>
    <t>Colour Cosmetic</t>
  </si>
  <si>
    <t>Definicre MB</t>
  </si>
  <si>
    <t>Hair Cream</t>
  </si>
  <si>
    <t xml:space="preserve">Hair Care </t>
  </si>
  <si>
    <t>Body Cream</t>
  </si>
  <si>
    <t>Skin Care</t>
  </si>
  <si>
    <t>Phylderm Vegetal</t>
  </si>
  <si>
    <t>Hair Shampoo/ Hair Tonic</t>
  </si>
  <si>
    <t>Body Lotion</t>
  </si>
  <si>
    <t>Body Care</t>
  </si>
  <si>
    <t>Wipes</t>
  </si>
  <si>
    <t>Skincare</t>
  </si>
  <si>
    <t>Vegetol Aloe Vera and Original Extracts Series</t>
  </si>
  <si>
    <t>Acifructol Complexe P63</t>
  </si>
  <si>
    <t>Whitening, and Exfoliating</t>
  </si>
  <si>
    <t>Emulium Mellifera MB.</t>
  </si>
  <si>
    <t>Solubilizers and Efficacy Booster</t>
  </si>
  <si>
    <t>Cream, and Lotion</t>
  </si>
  <si>
    <t>Transcutol CG</t>
  </si>
  <si>
    <t>Eye Care</t>
  </si>
  <si>
    <t>Anti-Eye Bags, Dark Cycle</t>
  </si>
  <si>
    <t>Cytobiol Lumins Eyes</t>
  </si>
  <si>
    <t>Oilly Skin</t>
  </si>
  <si>
    <t>Anti-ageing</t>
  </si>
  <si>
    <t>Gatuline Expression 2</t>
  </si>
  <si>
    <t>Lotion and Cream</t>
  </si>
  <si>
    <t>Anti-wrinkle(Mass Market)</t>
  </si>
  <si>
    <t>Dermotenseur 2</t>
  </si>
  <si>
    <t>Cytobiol Burdocks 2, Cytobiol Iris A2</t>
  </si>
  <si>
    <t>Anti-Wrinkle</t>
  </si>
  <si>
    <t>Sensitive Skin</t>
  </si>
  <si>
    <t>Skin care</t>
  </si>
  <si>
    <t>Vegetol Hydrococtyl, Vegetol Green Tea, Vegetol Aloe Vera, Vegetol Chamomile, Vegetol Calendula</t>
  </si>
  <si>
    <t>W/O System Emulsifier</t>
  </si>
  <si>
    <t>Plurol DIisostearrique CG</t>
  </si>
  <si>
    <t>Plurol Stearique CG</t>
  </si>
  <si>
    <t>Natural Emulsifier</t>
  </si>
  <si>
    <t>Cocoate BG</t>
  </si>
  <si>
    <t>Dispersing Agent</t>
  </si>
  <si>
    <t>Anti-Oxidant</t>
  </si>
  <si>
    <t>Malakite</t>
  </si>
  <si>
    <t>Compritol 888 CG ATO, Acticire MB</t>
  </si>
  <si>
    <t>Emulium Mellifera MB</t>
  </si>
  <si>
    <t>Emulium Delta MB, Acticire MB</t>
  </si>
  <si>
    <t>Glowing Skincare</t>
  </si>
  <si>
    <t>Gatuline Radiance</t>
  </si>
  <si>
    <t>Mass Market Emulsifier</t>
  </si>
  <si>
    <t>Skin Care, Body care</t>
  </si>
  <si>
    <t>Tefose series(Tefose 2000CG)</t>
  </si>
  <si>
    <t>Apifil CG</t>
  </si>
  <si>
    <t>Pomade</t>
  </si>
  <si>
    <t>Energising Series</t>
  </si>
  <si>
    <t>Whitening/Age Spot</t>
  </si>
  <si>
    <t>Gatuline Spot Light</t>
  </si>
  <si>
    <t>Foundation, Alphabet Cream</t>
  </si>
  <si>
    <t>Emulium Illustro, Compritol 888, Lipocire A SG</t>
  </si>
  <si>
    <t>Emulium Illustro, Compritol 888, Lipocire A SG, Cocoate BG</t>
  </si>
  <si>
    <t>Skincare/Colour Cosmetic</t>
  </si>
  <si>
    <t>Cytobiol Iris A2, Transcutol CG, Compritol 888 Cg ATO, Lipocire A SG</t>
  </si>
  <si>
    <t>Cross Category Cream</t>
  </si>
  <si>
    <t>Balm Series</t>
  </si>
  <si>
    <t>Lip  Care</t>
  </si>
  <si>
    <t>Geleol Pellets, Lipocire A SG, Compritol  CG ATO</t>
  </si>
  <si>
    <t>Malakite,  Gatuline In-Tense</t>
  </si>
  <si>
    <t>Serum Series</t>
  </si>
  <si>
    <t>Cleansing Stick</t>
  </si>
  <si>
    <t>Lipocire A SG, DPPG, Compritol 888 CG ATO</t>
  </si>
  <si>
    <t>Glowing Lip Stick</t>
  </si>
  <si>
    <t>Sun Care</t>
  </si>
  <si>
    <t>Emulium 22 MB, Cocoate BG</t>
  </si>
  <si>
    <t>Fruits Water</t>
  </si>
  <si>
    <t>Original Extracts Series</t>
  </si>
  <si>
    <t>Whole Fruits Cream</t>
  </si>
  <si>
    <t>Fresh Cell Series</t>
  </si>
  <si>
    <t>Skin Food Cream</t>
  </si>
  <si>
    <t>Phylderm Vegetal, Gatuline Radiance</t>
  </si>
  <si>
    <t>Water Break Light Cream</t>
  </si>
  <si>
    <t>Emulfree CBG</t>
  </si>
  <si>
    <t>Skin Moisturizer</t>
  </si>
  <si>
    <t>Gatuline RC Bio</t>
  </si>
  <si>
    <t>Gatuline Derma-Sensitive, Gatuline Skin Repair Bio</t>
  </si>
  <si>
    <t>Emulium Mellifera MB, Plurol Stearique MB</t>
  </si>
  <si>
    <t xml:space="preserve"> Target Market/Products</t>
  </si>
  <si>
    <t>MONTH</t>
  </si>
  <si>
    <t>TL Tan / Vivienne</t>
  </si>
  <si>
    <t>Deodorant</t>
  </si>
  <si>
    <t>Emulium Deltta MB</t>
  </si>
  <si>
    <t>Lipocire A SG, Acticire, MOD MB, Cocoate 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</si>
</sst>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&quot;RM&quot;#,##0.00"/>
  </numFmts>
  <fonts count="4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Arial"/>
      <family val="2"/>
    </font>
    <font>
      <sz val="11"/>
      <color theme="1"/>
      <name val="Arial"/>
      <family val="2"/>
    </font>
    <font>
      <b/>
      <sz val="11"/>
      <color theme="1"/>
      <name val="Arial Narrow"/>
      <family val="2"/>
    </font>
    <font>
      <sz val="11"/>
      <name val="Arial"/>
      <family val="2"/>
    </font>
    <font>
      <b/>
      <sz val="22"/>
      <color theme="8" tint="-0.249977111117893"/>
      <name val="Arial Narrow"/>
      <family val="2"/>
    </font>
    <font>
      <sz val="12"/>
      <color theme="1"/>
      <name val="Arial Narrow"/>
      <family val="2"/>
    </font>
    <font>
      <u/>
      <sz val="12"/>
      <color theme="10"/>
      <name val="Arial Narrow"/>
      <family val="2"/>
    </font>
    <font>
      <b/>
      <sz val="12"/>
      <color theme="0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Arial Narrow"/>
      <family val="2"/>
    </font>
    <font>
      <b/>
      <sz val="2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entury Gothic"/>
      <family val="2"/>
    </font>
    <font>
      <b/>
      <sz val="12"/>
      <color theme="1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theme="8" tint="-0.499984740745262"/>
      <name val="Century Gothic"/>
      <family val="2"/>
    </font>
    <font>
      <b/>
      <sz val="11"/>
      <color theme="3" tint="-0.499984740745262"/>
      <name val="Century Gothic"/>
      <family val="2"/>
    </font>
    <font>
      <b/>
      <sz val="11"/>
      <color theme="0"/>
      <name val="Century Gothic"/>
      <family val="2"/>
    </font>
    <font>
      <b/>
      <sz val="12"/>
      <color theme="0"/>
      <name val="Century Gothic"/>
      <family val="2"/>
    </font>
    <font>
      <b/>
      <sz val="12"/>
      <color theme="1"/>
      <name val="Century Gothic"/>
      <family val="2"/>
    </font>
    <font>
      <sz val="9"/>
      <color theme="1"/>
      <name val="Century Gothic"/>
      <family val="2"/>
    </font>
    <font>
      <u/>
      <sz val="16"/>
      <color theme="10"/>
      <name val="Calibri"/>
      <family val="2"/>
      <scheme val="minor"/>
    </font>
    <font>
      <b/>
      <sz val="22"/>
      <color theme="6" tint="-0.249977111117893"/>
      <name val="Century Gothic"/>
      <family val="2"/>
    </font>
    <font>
      <b/>
      <sz val="22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sz val="9"/>
      <color rgb="FFFF0000"/>
      <name val="Arial Narrow"/>
      <family val="2"/>
    </font>
    <font>
      <sz val="9"/>
      <name val="Arial Narrow"/>
      <family val="2"/>
    </font>
    <font>
      <sz val="12"/>
      <color rgb="FFFF0000"/>
      <name val="Calibri"/>
      <family val="2"/>
      <scheme val="minor"/>
    </font>
    <font>
      <b/>
      <sz val="9"/>
      <color rgb="FFFF0000"/>
      <name val="Arial Narrow"/>
      <family val="2"/>
    </font>
  </fonts>
  <fills count="2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EFED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medium">
        <color theme="2" tint="-0.499984740745262"/>
      </right>
      <top style="medium">
        <color indexed="64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indexed="64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indexed="64"/>
      </right>
      <top style="medium">
        <color indexed="64"/>
      </top>
      <bottom style="thin">
        <color theme="2" tint="-0.499984740745262"/>
      </bottom>
      <diagonal/>
    </border>
    <border>
      <left style="medium">
        <color indexed="64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medium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medium">
        <color indexed="64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indexed="64"/>
      </right>
      <top style="thin">
        <color theme="2" tint="-0.499984740745262"/>
      </top>
      <bottom/>
      <diagonal/>
    </border>
    <border>
      <left style="medium">
        <color indexed="64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medium">
        <color indexed="64"/>
      </left>
      <right style="medium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medium">
        <color theme="2" tint="-0.499984740745262"/>
      </left>
      <right style="medium">
        <color indexed="64"/>
      </right>
      <top style="thin">
        <color theme="2" tint="-0.499984740745262"/>
      </top>
      <bottom style="medium">
        <color indexed="64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medium">
        <color theme="2" tint="-0.499984740745262"/>
      </right>
      <top/>
      <bottom style="medium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/>
      <bottom style="medium">
        <color indexed="64"/>
      </bottom>
      <diagonal/>
    </border>
    <border>
      <left style="medium">
        <color theme="2" tint="-0.499984740745262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/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medium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/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 style="medium">
        <color theme="8" tint="-0.249977111117893"/>
      </left>
      <right/>
      <top/>
      <bottom/>
      <diagonal/>
    </border>
    <border>
      <left/>
      <right style="medium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/>
      <right/>
      <top style="medium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/>
      <bottom style="medium">
        <color theme="8" tint="-0.249977111117893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1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wrapText="1"/>
    </xf>
    <xf numFmtId="0" fontId="8" fillId="11" borderId="3" xfId="1" applyFont="1" applyFill="1" applyBorder="1" applyAlignment="1">
      <alignment vertical="center"/>
    </xf>
    <xf numFmtId="0" fontId="8" fillId="0" borderId="0" xfId="1" applyFont="1" applyAlignment="1">
      <alignment wrapText="1"/>
    </xf>
    <xf numFmtId="0" fontId="4" fillId="0" borderId="2" xfId="0" applyFont="1" applyFill="1" applyBorder="1" applyAlignment="1">
      <alignment horizontal="left" vertical="center" wrapText="1" indent="1"/>
    </xf>
    <xf numFmtId="0" fontId="4" fillId="0" borderId="2" xfId="0" applyFont="1" applyFill="1" applyBorder="1" applyAlignment="1">
      <alignment horizontal="left" wrapText="1" indent="1"/>
    </xf>
    <xf numFmtId="0" fontId="4" fillId="0" borderId="5" xfId="0" applyFont="1" applyFill="1" applyBorder="1" applyAlignment="1">
      <alignment horizontal="left" vertical="center" wrapText="1" indent="1"/>
    </xf>
    <xf numFmtId="0" fontId="2" fillId="10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left" vertical="center" indent="1"/>
    </xf>
    <xf numFmtId="0" fontId="9" fillId="0" borderId="13" xfId="0" applyFont="1" applyFill="1" applyBorder="1" applyAlignment="1">
      <alignment horizontal="left" vertical="center" indent="1"/>
    </xf>
    <xf numFmtId="0" fontId="4" fillId="0" borderId="12" xfId="0" applyFont="1" applyFill="1" applyBorder="1" applyAlignment="1">
      <alignment horizontal="left" wrapText="1" indent="1"/>
    </xf>
    <xf numFmtId="0" fontId="9" fillId="0" borderId="13" xfId="0" applyFont="1" applyFill="1" applyBorder="1" applyAlignment="1">
      <alignment horizontal="left" vertical="center" wrapText="1" indent="1"/>
    </xf>
    <xf numFmtId="0" fontId="4" fillId="0" borderId="12" xfId="0" applyFont="1" applyFill="1" applyBorder="1" applyAlignment="1">
      <alignment horizontal="left" vertical="center" wrapText="1" indent="1"/>
    </xf>
    <xf numFmtId="0" fontId="5" fillId="12" borderId="13" xfId="0" applyFont="1" applyFill="1" applyBorder="1" applyAlignment="1">
      <alignment horizontal="left" vertical="center" indent="1"/>
    </xf>
    <xf numFmtId="0" fontId="11" fillId="0" borderId="14" xfId="0" applyFont="1" applyFill="1" applyBorder="1" applyAlignment="1">
      <alignment horizontal="left" vertical="center" wrapText="1" indent="1"/>
    </xf>
    <xf numFmtId="0" fontId="5" fillId="12" borderId="15" xfId="0" applyFont="1" applyFill="1" applyBorder="1" applyAlignment="1">
      <alignment horizontal="left" vertical="center" wrapText="1" indent="1"/>
    </xf>
    <xf numFmtId="0" fontId="9" fillId="0" borderId="17" xfId="0" applyFont="1" applyFill="1" applyBorder="1" applyAlignment="1">
      <alignment horizontal="left" vertical="center" wrapText="1" indent="1"/>
    </xf>
    <xf numFmtId="0" fontId="4" fillId="0" borderId="16" xfId="0" applyFont="1" applyFill="1" applyBorder="1" applyAlignment="1">
      <alignment horizontal="left" vertical="center" wrapText="1" indent="1"/>
    </xf>
    <xf numFmtId="0" fontId="5" fillId="12" borderId="17" xfId="0" applyFont="1" applyFill="1" applyBorder="1" applyAlignment="1">
      <alignment horizontal="left" vertical="center" wrapText="1" indent="1"/>
    </xf>
    <xf numFmtId="0" fontId="9" fillId="0" borderId="18" xfId="0" applyFont="1" applyFill="1" applyBorder="1" applyAlignment="1">
      <alignment horizontal="left" vertical="center" wrapText="1" indent="1"/>
    </xf>
    <xf numFmtId="0" fontId="9" fillId="0" borderId="24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wrapText="1" indent="1"/>
    </xf>
    <xf numFmtId="0" fontId="4" fillId="0" borderId="26" xfId="0" applyFont="1" applyFill="1" applyBorder="1" applyAlignment="1">
      <alignment horizontal="left" wrapText="1" indent="1"/>
    </xf>
    <xf numFmtId="0" fontId="4" fillId="11" borderId="19" xfId="0" applyFont="1" applyFill="1" applyBorder="1" applyAlignment="1">
      <alignment horizontal="left" vertical="center" wrapText="1" indent="1"/>
    </xf>
    <xf numFmtId="0" fontId="4" fillId="11" borderId="20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wrapText="1"/>
    </xf>
    <xf numFmtId="0" fontId="14" fillId="11" borderId="3" xfId="1" applyFont="1" applyFill="1" applyBorder="1" applyAlignment="1">
      <alignment vertical="center"/>
    </xf>
    <xf numFmtId="0" fontId="13" fillId="0" borderId="0" xfId="0" applyFont="1"/>
    <xf numFmtId="0" fontId="10" fillId="12" borderId="1" xfId="0" applyFont="1" applyFill="1" applyBorder="1" applyAlignment="1">
      <alignment horizontal="right" vertical="center" inden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indent="1"/>
    </xf>
    <xf numFmtId="0" fontId="15" fillId="15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 indent="1"/>
    </xf>
    <xf numFmtId="0" fontId="16" fillId="0" borderId="1" xfId="0" applyFont="1" applyFill="1" applyBorder="1" applyAlignment="1">
      <alignment horizontal="left" vertical="center" wrapText="1" inden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wrapText="1" indent="1"/>
    </xf>
    <xf numFmtId="14" fontId="17" fillId="0" borderId="1" xfId="0" applyNumberFormat="1" applyFont="1" applyFill="1" applyBorder="1" applyAlignment="1">
      <alignment horizontal="center" wrapText="1"/>
    </xf>
    <xf numFmtId="0" fontId="16" fillId="12" borderId="1" xfId="0" applyFont="1" applyFill="1" applyBorder="1" applyAlignment="1">
      <alignment horizontal="left" vertical="center" wrapText="1" indent="1"/>
    </xf>
    <xf numFmtId="14" fontId="17" fillId="12" borderId="1" xfId="0" applyNumberFormat="1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left" wrapText="1" indent="1"/>
    </xf>
    <xf numFmtId="14" fontId="17" fillId="12" borderId="1" xfId="0" applyNumberFormat="1" applyFont="1" applyFill="1" applyBorder="1" applyAlignment="1">
      <alignment horizontal="center" wrapText="1"/>
    </xf>
    <xf numFmtId="3" fontId="16" fillId="0" borderId="1" xfId="0" applyNumberFormat="1" applyFont="1" applyFill="1" applyBorder="1" applyAlignment="1">
      <alignment horizontal="left" wrapText="1" indent="1"/>
    </xf>
    <xf numFmtId="9" fontId="16" fillId="0" borderId="1" xfId="0" applyNumberFormat="1" applyFont="1" applyFill="1" applyBorder="1" applyAlignment="1">
      <alignment horizontal="left" wrapText="1" inden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wrapText="1"/>
    </xf>
    <xf numFmtId="0" fontId="21" fillId="0" borderId="0" xfId="0" applyFont="1"/>
    <xf numFmtId="0" fontId="21" fillId="0" borderId="0" xfId="0" applyFont="1" applyAlignment="1">
      <alignment horizontal="left" inden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vertical="center"/>
    </xf>
    <xf numFmtId="0" fontId="23" fillId="18" borderId="30" xfId="0" applyFont="1" applyFill="1" applyBorder="1" applyAlignment="1">
      <alignment horizontal="left" vertical="center" wrapText="1" indent="1"/>
    </xf>
    <xf numFmtId="0" fontId="24" fillId="0" borderId="33" xfId="0" applyFont="1" applyBorder="1" applyAlignment="1">
      <alignment horizontal="left" vertical="center" wrapText="1" indent="1"/>
    </xf>
    <xf numFmtId="0" fontId="24" fillId="0" borderId="36" xfId="0" applyFont="1" applyBorder="1" applyAlignment="1">
      <alignment horizontal="left" vertical="center" wrapText="1" indent="1"/>
    </xf>
    <xf numFmtId="0" fontId="25" fillId="22" borderId="39" xfId="0" applyFont="1" applyFill="1" applyBorder="1" applyAlignment="1">
      <alignment horizontal="left" vertical="center" wrapText="1" indent="1"/>
    </xf>
    <xf numFmtId="0" fontId="24" fillId="0" borderId="33" xfId="0" applyFont="1" applyBorder="1" applyAlignment="1">
      <alignment horizontal="center" vertical="center" wrapText="1"/>
    </xf>
    <xf numFmtId="0" fontId="28" fillId="13" borderId="41" xfId="0" applyFont="1" applyFill="1" applyBorder="1" applyAlignment="1">
      <alignment horizontal="center" vertical="center" wrapText="1"/>
    </xf>
    <xf numFmtId="0" fontId="28" fillId="13" borderId="42" xfId="0" applyFont="1" applyFill="1" applyBorder="1" applyAlignment="1">
      <alignment horizontal="center" vertical="center" wrapText="1"/>
    </xf>
    <xf numFmtId="0" fontId="28" fillId="8" borderId="42" xfId="0" applyFont="1" applyFill="1" applyBorder="1" applyAlignment="1">
      <alignment horizontal="center" vertical="center" wrapText="1"/>
    </xf>
    <xf numFmtId="164" fontId="30" fillId="0" borderId="0" xfId="3" applyFont="1" applyAlignment="1">
      <alignment horizontal="left" vertical="center" indent="1"/>
    </xf>
    <xf numFmtId="0" fontId="31" fillId="0" borderId="0" xfId="0" applyFont="1" applyAlignment="1">
      <alignment horizontal="right" vertical="center" wrapText="1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vertical="center"/>
    </xf>
    <xf numFmtId="165" fontId="27" fillId="21" borderId="38" xfId="3" applyNumberFormat="1" applyFont="1" applyFill="1" applyBorder="1" applyAlignment="1">
      <alignment horizontal="center" vertical="center" wrapText="1"/>
    </xf>
    <xf numFmtId="165" fontId="25" fillId="21" borderId="38" xfId="2" applyNumberFormat="1" applyFont="1" applyFill="1" applyBorder="1" applyAlignment="1">
      <alignment horizontal="center" vertical="center" wrapText="1"/>
    </xf>
    <xf numFmtId="165" fontId="26" fillId="3" borderId="38" xfId="3" applyNumberFormat="1" applyFont="1" applyFill="1" applyBorder="1" applyAlignment="1">
      <alignment horizontal="center" vertical="center" wrapText="1"/>
    </xf>
    <xf numFmtId="165" fontId="25" fillId="3" borderId="38" xfId="2" applyNumberFormat="1" applyFont="1" applyFill="1" applyBorder="1" applyAlignment="1">
      <alignment horizontal="center" vertical="center" wrapText="1"/>
    </xf>
    <xf numFmtId="165" fontId="25" fillId="3" borderId="37" xfId="2" applyNumberFormat="1" applyFont="1" applyFill="1" applyBorder="1" applyAlignment="1">
      <alignment horizontal="center" vertical="center" wrapText="1"/>
    </xf>
    <xf numFmtId="165" fontId="24" fillId="20" borderId="35" xfId="3" applyNumberFormat="1" applyFont="1" applyFill="1" applyBorder="1" applyAlignment="1">
      <alignment horizontal="center" vertical="center" wrapText="1"/>
    </xf>
    <xf numFmtId="165" fontId="24" fillId="20" borderId="35" xfId="2" applyNumberFormat="1" applyFont="1" applyFill="1" applyBorder="1" applyAlignment="1">
      <alignment horizontal="center" vertical="center" wrapText="1"/>
    </xf>
    <xf numFmtId="165" fontId="24" fillId="19" borderId="35" xfId="3" applyNumberFormat="1" applyFont="1" applyFill="1" applyBorder="1" applyAlignment="1">
      <alignment horizontal="center" vertical="center" wrapText="1"/>
    </xf>
    <xf numFmtId="165" fontId="24" fillId="19" borderId="35" xfId="2" applyNumberFormat="1" applyFont="1" applyFill="1" applyBorder="1" applyAlignment="1">
      <alignment horizontal="center" vertical="center" wrapText="1"/>
    </xf>
    <xf numFmtId="165" fontId="24" fillId="19" borderId="34" xfId="2" applyNumberFormat="1" applyFont="1" applyFill="1" applyBorder="1" applyAlignment="1">
      <alignment horizontal="center" vertical="center" wrapText="1"/>
    </xf>
    <xf numFmtId="165" fontId="24" fillId="20" borderId="32" xfId="3" applyNumberFormat="1" applyFont="1" applyFill="1" applyBorder="1" applyAlignment="1">
      <alignment horizontal="center" vertical="center" wrapText="1"/>
    </xf>
    <xf numFmtId="165" fontId="24" fillId="20" borderId="32" xfId="2" applyNumberFormat="1" applyFont="1" applyFill="1" applyBorder="1" applyAlignment="1">
      <alignment horizontal="center" vertical="center" wrapText="1"/>
    </xf>
    <xf numFmtId="165" fontId="24" fillId="19" borderId="32" xfId="3" applyNumberFormat="1" applyFont="1" applyFill="1" applyBorder="1" applyAlignment="1">
      <alignment horizontal="center" vertical="center" wrapText="1"/>
    </xf>
    <xf numFmtId="165" fontId="24" fillId="19" borderId="32" xfId="2" applyNumberFormat="1" applyFont="1" applyFill="1" applyBorder="1" applyAlignment="1">
      <alignment horizontal="center" vertical="center" wrapText="1"/>
    </xf>
    <xf numFmtId="165" fontId="24" fillId="19" borderId="31" xfId="2" applyNumberFormat="1" applyFont="1" applyFill="1" applyBorder="1" applyAlignment="1">
      <alignment horizontal="center" vertical="center" wrapText="1"/>
    </xf>
    <xf numFmtId="165" fontId="24" fillId="20" borderId="40" xfId="3" applyNumberFormat="1" applyFont="1" applyFill="1" applyBorder="1" applyAlignment="1">
      <alignment horizontal="center" vertical="center" wrapText="1"/>
    </xf>
    <xf numFmtId="165" fontId="24" fillId="19" borderId="40" xfId="3" applyNumberFormat="1" applyFont="1" applyFill="1" applyBorder="1" applyAlignment="1">
      <alignment horizontal="center" vertical="center" wrapText="1"/>
    </xf>
    <xf numFmtId="165" fontId="23" fillId="17" borderId="29" xfId="0" applyNumberFormat="1" applyFont="1" applyFill="1" applyBorder="1" applyAlignment="1">
      <alignment horizontal="center" vertical="center"/>
    </xf>
    <xf numFmtId="165" fontId="22" fillId="17" borderId="29" xfId="2" applyNumberFormat="1" applyFont="1" applyFill="1" applyBorder="1" applyAlignment="1">
      <alignment horizontal="center" vertical="center" wrapText="1"/>
    </xf>
    <xf numFmtId="165" fontId="23" fillId="16" borderId="29" xfId="0" applyNumberFormat="1" applyFont="1" applyFill="1" applyBorder="1" applyAlignment="1">
      <alignment horizontal="center" vertical="center"/>
    </xf>
    <xf numFmtId="165" fontId="22" fillId="16" borderId="29" xfId="2" applyNumberFormat="1" applyFont="1" applyFill="1" applyBorder="1" applyAlignment="1">
      <alignment horizontal="center" vertical="center" wrapText="1"/>
    </xf>
    <xf numFmtId="165" fontId="22" fillId="16" borderId="28" xfId="2" applyNumberFormat="1" applyFont="1" applyFill="1" applyBorder="1" applyAlignment="1">
      <alignment horizontal="center" vertical="center" wrapText="1"/>
    </xf>
    <xf numFmtId="0" fontId="35" fillId="22" borderId="39" xfId="0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left" wrapText="1" indent="1"/>
    </xf>
    <xf numFmtId="0" fontId="36" fillId="0" borderId="36" xfId="0" applyFont="1" applyBorder="1" applyAlignment="1">
      <alignment horizontal="left" vertical="center" wrapText="1" indent="1"/>
    </xf>
    <xf numFmtId="0" fontId="37" fillId="8" borderId="42" xfId="0" applyFont="1" applyFill="1" applyBorder="1" applyAlignment="1">
      <alignment horizontal="center" vertical="center" wrapText="1"/>
    </xf>
    <xf numFmtId="0" fontId="37" fillId="13" borderId="42" xfId="0" applyFont="1" applyFill="1" applyBorder="1" applyAlignment="1">
      <alignment horizontal="center" vertical="center" wrapText="1"/>
    </xf>
    <xf numFmtId="0" fontId="36" fillId="0" borderId="36" xfId="0" applyFont="1" applyBorder="1" applyAlignment="1">
      <alignment horizontal="center" vertical="center" wrapText="1"/>
    </xf>
    <xf numFmtId="165" fontId="24" fillId="19" borderId="50" xfId="3" applyNumberFormat="1" applyFont="1" applyFill="1" applyBorder="1" applyAlignment="1">
      <alignment horizontal="center" vertical="center" wrapText="1"/>
    </xf>
    <xf numFmtId="165" fontId="23" fillId="16" borderId="51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wrapText="1" indent="1"/>
    </xf>
    <xf numFmtId="0" fontId="10" fillId="0" borderId="4" xfId="0" applyFont="1" applyFill="1" applyBorder="1" applyAlignment="1">
      <alignment horizontal="right" vertical="center" indent="1"/>
    </xf>
    <xf numFmtId="0" fontId="16" fillId="0" borderId="22" xfId="0" applyFont="1" applyFill="1" applyBorder="1" applyAlignment="1">
      <alignment horizontal="left" vertical="center" wrapText="1" indent="1"/>
    </xf>
    <xf numFmtId="14" fontId="17" fillId="0" borderId="22" xfId="0" applyNumberFormat="1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left" vertical="center" wrapText="1" indent="1"/>
    </xf>
    <xf numFmtId="3" fontId="16" fillId="0" borderId="1" xfId="0" applyNumberFormat="1" applyFont="1" applyFill="1" applyBorder="1" applyAlignment="1">
      <alignment horizontal="left" vertical="center" wrapText="1" indent="1"/>
    </xf>
    <xf numFmtId="0" fontId="16" fillId="0" borderId="1" xfId="0" applyFont="1" applyFill="1" applyBorder="1" applyAlignment="1">
      <alignment horizontal="left" vertical="top" wrapText="1" indent="1"/>
    </xf>
    <xf numFmtId="0" fontId="38" fillId="0" borderId="1" xfId="0" applyFont="1" applyFill="1" applyBorder="1" applyAlignment="1">
      <alignment horizontal="left" vertical="center" wrapText="1" indent="1"/>
    </xf>
    <xf numFmtId="0" fontId="38" fillId="0" borderId="1" xfId="0" applyFont="1" applyFill="1" applyBorder="1" applyAlignment="1">
      <alignment horizontal="left" wrapText="1" indent="1"/>
    </xf>
    <xf numFmtId="0" fontId="39" fillId="0" borderId="1" xfId="0" applyFont="1" applyFill="1" applyBorder="1" applyAlignment="1">
      <alignment horizontal="left" vertical="center" wrapText="1" indent="1"/>
    </xf>
    <xf numFmtId="0" fontId="40" fillId="0" borderId="0" xfId="0" applyFont="1"/>
    <xf numFmtId="0" fontId="41" fillId="0" borderId="1" xfId="0" applyFont="1" applyFill="1" applyBorder="1" applyAlignment="1">
      <alignment horizontal="left" wrapText="1" indent="1"/>
    </xf>
    <xf numFmtId="0" fontId="4" fillId="0" borderId="21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12" borderId="21" xfId="0" applyFont="1" applyFill="1" applyBorder="1" applyAlignment="1">
      <alignment horizontal="center" wrapText="1"/>
    </xf>
    <xf numFmtId="0" fontId="4" fillId="12" borderId="22" xfId="0" applyFont="1" applyFill="1" applyBorder="1" applyAlignment="1">
      <alignment horizontal="center" wrapText="1"/>
    </xf>
    <xf numFmtId="0" fontId="4" fillId="12" borderId="23" xfId="0" applyFont="1" applyFill="1" applyBorder="1" applyAlignment="1">
      <alignment horizontal="center" wrapText="1"/>
    </xf>
    <xf numFmtId="0" fontId="4" fillId="12" borderId="21" xfId="0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  <xf numFmtId="0" fontId="4" fillId="12" borderId="23" xfId="0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29" fillId="2" borderId="46" xfId="0" applyFont="1" applyFill="1" applyBorder="1" applyAlignment="1">
      <alignment horizontal="center" vertical="center" wrapText="1"/>
    </xf>
    <xf numFmtId="0" fontId="29" fillId="2" borderId="43" xfId="0" applyFont="1" applyFill="1" applyBorder="1" applyAlignment="1">
      <alignment horizontal="center" vertical="center" wrapText="1"/>
    </xf>
    <xf numFmtId="0" fontId="32" fillId="0" borderId="49" xfId="1" applyFont="1" applyFill="1" applyBorder="1" applyAlignment="1">
      <alignment horizontal="center" vertical="center"/>
    </xf>
    <xf numFmtId="0" fontId="32" fillId="0" borderId="48" xfId="1" applyFont="1" applyFill="1" applyBorder="1" applyAlignment="1">
      <alignment horizontal="center" vertical="center"/>
    </xf>
    <xf numFmtId="0" fontId="32" fillId="0" borderId="47" xfId="1" applyFont="1" applyFill="1" applyBorder="1" applyAlignment="1">
      <alignment horizontal="center" vertical="center"/>
    </xf>
    <xf numFmtId="164" fontId="29" fillId="23" borderId="45" xfId="3" applyFont="1" applyFill="1" applyBorder="1" applyAlignment="1">
      <alignment horizontal="center" vertical="center"/>
    </xf>
    <xf numFmtId="164" fontId="29" fillId="24" borderId="45" xfId="3" applyFont="1" applyFill="1" applyBorder="1" applyAlignment="1">
      <alignment horizontal="center" vertical="center"/>
    </xf>
    <xf numFmtId="164" fontId="29" fillId="23" borderId="44" xfId="3" applyFont="1" applyFill="1" applyBorder="1" applyAlignment="1">
      <alignment horizontal="center" vertical="center"/>
    </xf>
    <xf numFmtId="0" fontId="15" fillId="14" borderId="4" xfId="0" applyFont="1" applyFill="1" applyBorder="1" applyAlignment="1">
      <alignment horizontal="center" vertical="center"/>
    </xf>
    <xf numFmtId="0" fontId="15" fillId="14" borderId="22" xfId="0" applyFont="1" applyFill="1" applyBorder="1" applyAlignment="1">
      <alignment horizontal="center" vertical="center"/>
    </xf>
    <xf numFmtId="0" fontId="15" fillId="14" borderId="27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top" indent="1"/>
    </xf>
    <xf numFmtId="0" fontId="14" fillId="0" borderId="3" xfId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left" wrapText="1" indent="1"/>
    </xf>
  </cellXfs>
  <cellStyles count="4">
    <cellStyle name="Currency 2" xfId="3" xr:uid="{00000000-0005-0000-0000-000000000000}"/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Medium7"/>
  <colors>
    <mruColors>
      <color rgb="FFF7EFED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Yellow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B1:N24"/>
  <sheetViews>
    <sheetView showGridLines="0" zoomScale="70" zoomScaleNormal="70" workbookViewId="0">
      <selection activeCell="C9" sqref="C9:N9"/>
    </sheetView>
  </sheetViews>
  <sheetFormatPr defaultColWidth="10.75" defaultRowHeight="15" x14ac:dyDescent="0.2"/>
  <cols>
    <col min="1" max="1" width="1.5" style="1" customWidth="1"/>
    <col min="2" max="2" width="41.375" style="2" customWidth="1"/>
    <col min="3" max="14" width="15" style="3" customWidth="1"/>
    <col min="15" max="16384" width="10.75" style="1"/>
  </cols>
  <sheetData>
    <row r="1" spans="2:14" ht="49.9" customHeight="1" thickBot="1" x14ac:dyDescent="0.25">
      <c r="B1" s="51" t="s">
        <v>37</v>
      </c>
      <c r="C1" s="52"/>
      <c r="D1" s="52"/>
      <c r="E1" s="52"/>
      <c r="F1" s="52"/>
      <c r="H1" s="120"/>
      <c r="I1" s="120"/>
      <c r="J1" s="120"/>
      <c r="K1" s="4"/>
      <c r="L1" s="5"/>
    </row>
    <row r="2" spans="2:14" ht="24" customHeight="1" thickBot="1" x14ac:dyDescent="0.25">
      <c r="C2" s="121" t="s">
        <v>0</v>
      </c>
      <c r="D2" s="122"/>
      <c r="E2" s="122"/>
      <c r="F2" s="123" t="s">
        <v>2</v>
      </c>
      <c r="G2" s="124"/>
      <c r="H2" s="124"/>
      <c r="I2" s="125" t="s">
        <v>3</v>
      </c>
      <c r="J2" s="126"/>
      <c r="K2" s="126"/>
      <c r="L2" s="127" t="s">
        <v>4</v>
      </c>
      <c r="M2" s="128"/>
      <c r="N2" s="128"/>
    </row>
    <row r="3" spans="2:14" ht="24" customHeight="1" thickBot="1" x14ac:dyDescent="0.25">
      <c r="B3" s="9" t="s">
        <v>22</v>
      </c>
      <c r="C3" s="10" t="s">
        <v>1</v>
      </c>
      <c r="D3" s="10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2" t="s">
        <v>10</v>
      </c>
      <c r="J3" s="12" t="s">
        <v>11</v>
      </c>
      <c r="K3" s="12" t="s">
        <v>12</v>
      </c>
      <c r="L3" s="13" t="s">
        <v>13</v>
      </c>
      <c r="M3" s="13" t="s">
        <v>14</v>
      </c>
      <c r="N3" s="14" t="s">
        <v>15</v>
      </c>
    </row>
    <row r="4" spans="2:14" ht="24" customHeight="1" x14ac:dyDescent="0.2">
      <c r="B4" s="15" t="s">
        <v>54</v>
      </c>
      <c r="C4" s="117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9"/>
    </row>
    <row r="5" spans="2:14" ht="24" customHeight="1" x14ac:dyDescent="0.25">
      <c r="B5" s="16" t="s">
        <v>59</v>
      </c>
      <c r="C5" s="7"/>
      <c r="D5" s="7"/>
      <c r="E5" s="7"/>
      <c r="F5" s="7" t="s">
        <v>32</v>
      </c>
      <c r="G5" s="7"/>
      <c r="H5" s="7"/>
      <c r="I5" s="7"/>
      <c r="J5" s="92" t="s">
        <v>57</v>
      </c>
      <c r="K5" s="7"/>
      <c r="L5" s="7"/>
      <c r="M5" s="7"/>
      <c r="N5" s="17"/>
    </row>
    <row r="6" spans="2:14" ht="33.75" customHeight="1" x14ac:dyDescent="0.25">
      <c r="B6" s="18" t="s">
        <v>66</v>
      </c>
      <c r="C6" s="6"/>
      <c r="D6" s="6"/>
      <c r="E6" s="6"/>
      <c r="F6" s="6"/>
      <c r="G6" s="6"/>
      <c r="H6" s="6"/>
      <c r="I6" s="92" t="s">
        <v>57</v>
      </c>
      <c r="J6" s="7"/>
      <c r="K6" s="6"/>
      <c r="L6" s="6"/>
      <c r="M6" s="6"/>
      <c r="N6" s="19"/>
    </row>
    <row r="7" spans="2:14" ht="24" customHeight="1" x14ac:dyDescent="0.2">
      <c r="B7" s="20" t="s">
        <v>62</v>
      </c>
      <c r="C7" s="114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34.5" customHeight="1" x14ac:dyDescent="0.2">
      <c r="B8" s="18" t="s">
        <v>34</v>
      </c>
      <c r="C8" s="111" t="s">
        <v>35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3"/>
    </row>
    <row r="9" spans="2:14" ht="21.75" customHeight="1" x14ac:dyDescent="0.2">
      <c r="B9" s="18" t="s">
        <v>33</v>
      </c>
      <c r="C9" s="111" t="s">
        <v>36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3"/>
    </row>
    <row r="10" spans="2:14" ht="24" customHeight="1" x14ac:dyDescent="0.2">
      <c r="B10" s="20" t="s">
        <v>55</v>
      </c>
      <c r="C10" s="114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6"/>
    </row>
    <row r="11" spans="2:14" ht="39" customHeight="1" x14ac:dyDescent="0.25">
      <c r="B11" s="18" t="s">
        <v>25</v>
      </c>
      <c r="C11" s="7"/>
      <c r="D11" s="7"/>
      <c r="E11" s="7"/>
      <c r="F11" s="7"/>
      <c r="G11" s="7"/>
      <c r="H11" s="92" t="s">
        <v>57</v>
      </c>
      <c r="I11" s="7"/>
      <c r="J11" s="7"/>
      <c r="K11" s="7"/>
      <c r="L11" s="7"/>
      <c r="M11" s="7"/>
      <c r="N11" s="17"/>
    </row>
    <row r="12" spans="2:14" ht="33.75" customHeight="1" x14ac:dyDescent="0.2">
      <c r="B12" s="18" t="s">
        <v>26</v>
      </c>
      <c r="C12" s="111" t="s">
        <v>35</v>
      </c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3"/>
    </row>
    <row r="13" spans="2:14" ht="36" customHeight="1" x14ac:dyDescent="0.2">
      <c r="B13" s="21" t="s">
        <v>27</v>
      </c>
      <c r="C13" s="111" t="s">
        <v>35</v>
      </c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3"/>
    </row>
    <row r="14" spans="2:14" ht="20.25" customHeight="1" x14ac:dyDescent="0.2">
      <c r="B14" s="22" t="s">
        <v>63</v>
      </c>
      <c r="C14" s="117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9"/>
    </row>
    <row r="15" spans="2:14" ht="23.25" customHeight="1" x14ac:dyDescent="0.25">
      <c r="B15" s="23" t="s">
        <v>29</v>
      </c>
      <c r="C15" s="8"/>
      <c r="D15" s="8"/>
      <c r="E15" s="8"/>
      <c r="F15" s="8"/>
      <c r="G15" s="8"/>
      <c r="H15" s="8"/>
      <c r="I15" s="92" t="s">
        <v>57</v>
      </c>
      <c r="J15" s="8"/>
      <c r="K15" s="8"/>
      <c r="L15" s="8"/>
      <c r="M15" s="8"/>
      <c r="N15" s="24"/>
    </row>
    <row r="16" spans="2:14" ht="21.75" customHeight="1" x14ac:dyDescent="0.2">
      <c r="B16" s="25" t="s">
        <v>56</v>
      </c>
      <c r="C16" s="117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9"/>
    </row>
    <row r="17" spans="2:14" ht="32.25" customHeight="1" x14ac:dyDescent="0.25">
      <c r="B17" s="23" t="s">
        <v>58</v>
      </c>
      <c r="C17" s="8"/>
      <c r="D17" s="92" t="s">
        <v>57</v>
      </c>
      <c r="E17" s="8"/>
      <c r="F17" s="8"/>
      <c r="G17" s="8"/>
      <c r="H17" s="8"/>
      <c r="I17" s="92" t="s">
        <v>57</v>
      </c>
      <c r="J17" s="8"/>
      <c r="K17" s="8"/>
      <c r="L17" s="8"/>
      <c r="M17" s="7"/>
      <c r="N17" s="24"/>
    </row>
    <row r="18" spans="2:14" ht="21" customHeight="1" x14ac:dyDescent="0.2">
      <c r="B18" s="25" t="s">
        <v>30</v>
      </c>
      <c r="C18" s="117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9"/>
    </row>
    <row r="19" spans="2:14" ht="27.75" customHeight="1" thickBot="1" x14ac:dyDescent="0.3">
      <c r="B19" s="26" t="s">
        <v>31</v>
      </c>
      <c r="C19" s="30"/>
      <c r="D19" s="30"/>
      <c r="E19" s="30"/>
      <c r="F19" s="30"/>
      <c r="G19" s="30"/>
      <c r="H19" s="30"/>
      <c r="I19" s="30"/>
      <c r="J19" s="99" t="s">
        <v>57</v>
      </c>
      <c r="K19" s="30"/>
      <c r="L19" s="30"/>
      <c r="M19" s="30"/>
      <c r="N19" s="31"/>
    </row>
    <row r="20" spans="2:14" ht="38.25" hidden="1" customHeight="1" thickBot="1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9"/>
    </row>
    <row r="21" spans="2:14" ht="18" customHeight="1" x14ac:dyDescent="0.2"/>
    <row r="22" spans="2:14" ht="18" customHeight="1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ht="18" customHeight="1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ht="18" customHeight="1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</sheetData>
  <mergeCells count="15">
    <mergeCell ref="H1:J1"/>
    <mergeCell ref="C2:E2"/>
    <mergeCell ref="F2:H2"/>
    <mergeCell ref="I2:K2"/>
    <mergeCell ref="L2:N2"/>
    <mergeCell ref="C12:N12"/>
    <mergeCell ref="C13:N13"/>
    <mergeCell ref="C14:N14"/>
    <mergeCell ref="C16:N16"/>
    <mergeCell ref="C18:N18"/>
    <mergeCell ref="C8:N8"/>
    <mergeCell ref="C9:N9"/>
    <mergeCell ref="C7:N7"/>
    <mergeCell ref="C4:N4"/>
    <mergeCell ref="C10:N10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499984740745262"/>
  </sheetPr>
  <dimension ref="B1:N35"/>
  <sheetViews>
    <sheetView showGridLines="0" zoomScale="70" zoomScaleNormal="70" workbookViewId="0">
      <pane ySplit="5" topLeftCell="A6" activePane="bottomLeft" state="frozen"/>
      <selection pane="bottomLeft" activeCell="D17" sqref="D17"/>
    </sheetView>
  </sheetViews>
  <sheetFormatPr defaultColWidth="10.875" defaultRowHeight="15" x14ac:dyDescent="0.2"/>
  <cols>
    <col min="1" max="1" width="1.5" style="53" customWidth="1"/>
    <col min="2" max="2" width="37" style="55" customWidth="1"/>
    <col min="3" max="4" width="20" style="54" customWidth="1"/>
    <col min="5" max="5" width="13.875" style="54" customWidth="1"/>
    <col min="6" max="7" width="20" style="54" customWidth="1"/>
    <col min="8" max="8" width="13.875" style="54" customWidth="1"/>
    <col min="9" max="9" width="22.75" style="54" customWidth="1"/>
    <col min="10" max="10" width="20" style="54" customWidth="1"/>
    <col min="11" max="11" width="13.875" style="54" customWidth="1"/>
    <col min="12" max="13" width="20" style="54" customWidth="1"/>
    <col min="14" max="14" width="13.875" style="54" customWidth="1"/>
    <col min="15" max="15" width="2.5" style="53" customWidth="1"/>
    <col min="16" max="16384" width="10.875" style="53"/>
  </cols>
  <sheetData>
    <row r="1" spans="2:14" ht="15.75" thickBot="1" x14ac:dyDescent="0.25"/>
    <row r="2" spans="2:14" ht="38.1" customHeight="1" thickBot="1" x14ac:dyDescent="0.25">
      <c r="B2" s="68" t="s">
        <v>53</v>
      </c>
      <c r="C2" s="67"/>
      <c r="D2" s="67"/>
      <c r="E2" s="67"/>
      <c r="F2" s="67"/>
      <c r="G2" s="67"/>
      <c r="H2" s="67"/>
      <c r="I2" s="131"/>
      <c r="J2" s="132"/>
      <c r="K2" s="132"/>
      <c r="L2" s="132"/>
      <c r="M2" s="132"/>
      <c r="N2" s="133"/>
    </row>
    <row r="3" spans="2:14" ht="8.1" customHeight="1" thickBot="1" x14ac:dyDescent="0.25">
      <c r="B3" s="66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2:14" ht="21.95" customHeight="1" x14ac:dyDescent="0.2">
      <c r="B4" s="129" t="s">
        <v>52</v>
      </c>
      <c r="C4" s="135" t="s">
        <v>0</v>
      </c>
      <c r="D4" s="135"/>
      <c r="E4" s="135"/>
      <c r="F4" s="134" t="s">
        <v>2</v>
      </c>
      <c r="G4" s="134"/>
      <c r="H4" s="134"/>
      <c r="I4" s="135" t="s">
        <v>3</v>
      </c>
      <c r="J4" s="135"/>
      <c r="K4" s="135"/>
      <c r="L4" s="134" t="s">
        <v>4</v>
      </c>
      <c r="M4" s="134"/>
      <c r="N4" s="136"/>
    </row>
    <row r="5" spans="2:14" ht="30" customHeight="1" thickBot="1" x14ac:dyDescent="0.25">
      <c r="B5" s="130"/>
      <c r="C5" s="94" t="s">
        <v>60</v>
      </c>
      <c r="D5" s="94" t="s">
        <v>61</v>
      </c>
      <c r="E5" s="64" t="s">
        <v>51</v>
      </c>
      <c r="F5" s="95" t="s">
        <v>60</v>
      </c>
      <c r="G5" s="95" t="s">
        <v>61</v>
      </c>
      <c r="H5" s="63" t="s">
        <v>51</v>
      </c>
      <c r="I5" s="94" t="s">
        <v>60</v>
      </c>
      <c r="J5" s="94" t="s">
        <v>61</v>
      </c>
      <c r="K5" s="64" t="s">
        <v>51</v>
      </c>
      <c r="L5" s="95" t="s">
        <v>60</v>
      </c>
      <c r="M5" s="95" t="s">
        <v>61</v>
      </c>
      <c r="N5" s="62" t="s">
        <v>51</v>
      </c>
    </row>
    <row r="6" spans="2:14" s="56" customFormat="1" ht="18" customHeight="1" x14ac:dyDescent="0.25">
      <c r="B6" s="91" t="s">
        <v>54</v>
      </c>
      <c r="C6" s="69"/>
      <c r="D6" s="69"/>
      <c r="E6" s="70"/>
      <c r="F6" s="71"/>
      <c r="G6" s="71"/>
      <c r="H6" s="72"/>
      <c r="I6" s="69">
        <f>SUM(I7:I9)</f>
        <v>60000</v>
      </c>
      <c r="J6" s="69"/>
      <c r="K6" s="70">
        <f>I6/I29</f>
        <v>0.83916083916083917</v>
      </c>
      <c r="L6" s="71">
        <f>SUM(L7:L9)</f>
        <v>0</v>
      </c>
      <c r="M6" s="71"/>
      <c r="N6" s="73">
        <f>L6/L29</f>
        <v>0</v>
      </c>
    </row>
    <row r="7" spans="2:14" s="56" customFormat="1" ht="18" customHeight="1" x14ac:dyDescent="0.25">
      <c r="B7" s="93" t="s">
        <v>23</v>
      </c>
      <c r="C7" s="74"/>
      <c r="D7" s="74"/>
      <c r="E7" s="75"/>
      <c r="F7" s="76"/>
      <c r="G7" s="76"/>
      <c r="H7" s="77"/>
      <c r="I7" s="74">
        <v>10000</v>
      </c>
      <c r="J7" s="74"/>
      <c r="K7" s="75">
        <f>IF(SUM(I6:I9),+I7/I6,"")</f>
        <v>0.16666666666666666</v>
      </c>
      <c r="L7" s="76"/>
      <c r="M7" s="97"/>
      <c r="N7" s="78"/>
    </row>
    <row r="8" spans="2:14" s="56" customFormat="1" ht="33.75" customHeight="1" x14ac:dyDescent="0.25">
      <c r="B8" s="96" t="s">
        <v>65</v>
      </c>
      <c r="C8" s="74"/>
      <c r="D8" s="74"/>
      <c r="E8" s="75"/>
      <c r="F8" s="76"/>
      <c r="G8" s="76"/>
      <c r="H8" s="77"/>
      <c r="I8" s="74">
        <v>50000</v>
      </c>
      <c r="J8" s="74"/>
      <c r="K8" s="75">
        <f>IF(SUM(I7:I10),+I8/I6,"")</f>
        <v>0.83333333333333337</v>
      </c>
      <c r="L8" s="76"/>
      <c r="M8" s="97"/>
      <c r="N8" s="78"/>
    </row>
    <row r="9" spans="2:14" s="56" customFormat="1" ht="18" customHeight="1" thickBot="1" x14ac:dyDescent="0.3">
      <c r="B9" s="61"/>
      <c r="C9" s="79"/>
      <c r="D9" s="79"/>
      <c r="E9" s="80"/>
      <c r="F9" s="81"/>
      <c r="G9" s="81"/>
      <c r="H9" s="82"/>
      <c r="I9" s="79"/>
      <c r="J9" s="79"/>
      <c r="K9" s="80"/>
      <c r="L9" s="81"/>
      <c r="M9" s="85"/>
      <c r="N9" s="83"/>
    </row>
    <row r="10" spans="2:14" s="56" customFormat="1" ht="18" customHeight="1" x14ac:dyDescent="0.25">
      <c r="B10" s="91" t="s">
        <v>24</v>
      </c>
      <c r="C10" s="69">
        <f>SUM(C11:C14)</f>
        <v>1500</v>
      </c>
      <c r="D10" s="69"/>
      <c r="E10" s="70">
        <f>C10/C29</f>
        <v>1</v>
      </c>
      <c r="F10" s="71">
        <f>SUM(F11:F14)</f>
        <v>1500</v>
      </c>
      <c r="G10" s="71"/>
      <c r="H10" s="72">
        <f>F10/F29</f>
        <v>1</v>
      </c>
      <c r="I10" s="69">
        <f>SUM(I11:I14)</f>
        <v>1500</v>
      </c>
      <c r="J10" s="69"/>
      <c r="K10" s="70">
        <f>I10/I29</f>
        <v>2.097902097902098E-2</v>
      </c>
      <c r="L10" s="71">
        <f>SUM(L11:L14)</f>
        <v>1500</v>
      </c>
      <c r="M10" s="71"/>
      <c r="N10" s="73">
        <f>L10/L29</f>
        <v>1</v>
      </c>
    </row>
    <row r="11" spans="2:14" s="56" customFormat="1" ht="22.5" customHeight="1" x14ac:dyDescent="0.25">
      <c r="B11" s="93" t="s">
        <v>64</v>
      </c>
      <c r="C11" s="74">
        <v>0</v>
      </c>
      <c r="D11" s="74"/>
      <c r="E11" s="75">
        <f>IF(SUM(C11:C14),+C11/C10,"")</f>
        <v>0</v>
      </c>
      <c r="F11" s="76">
        <v>0</v>
      </c>
      <c r="G11" s="76"/>
      <c r="H11" s="77">
        <f>IF(SUM(F11:F14),+F11/F10,"")</f>
        <v>0</v>
      </c>
      <c r="I11" s="74">
        <v>0</v>
      </c>
      <c r="J11" s="74"/>
      <c r="K11" s="75">
        <f>IF(SUM(I11:I14),+I11/I10,"")</f>
        <v>0</v>
      </c>
      <c r="L11" s="76">
        <v>0</v>
      </c>
      <c r="M11" s="97"/>
      <c r="N11" s="78">
        <f>IF(SUM(L11:L14),+L11/L10,"")</f>
        <v>0</v>
      </c>
    </row>
    <row r="12" spans="2:14" s="56" customFormat="1" ht="19.5" customHeight="1" x14ac:dyDescent="0.25">
      <c r="B12" s="93" t="s">
        <v>50</v>
      </c>
      <c r="C12" s="74">
        <v>1000</v>
      </c>
      <c r="D12" s="74"/>
      <c r="E12" s="75">
        <f>IF(SUM(C11:C14),+C12/C10,"")</f>
        <v>0.66666666666666663</v>
      </c>
      <c r="F12" s="76">
        <v>1000</v>
      </c>
      <c r="G12" s="76"/>
      <c r="H12" s="77">
        <f>IF(SUM(F11:F14),+F12/F10,"")</f>
        <v>0.66666666666666663</v>
      </c>
      <c r="I12" s="74">
        <v>1000</v>
      </c>
      <c r="J12" s="74"/>
      <c r="K12" s="75">
        <f>IF(SUM(I11:I14),+I12/I10,"")</f>
        <v>0.66666666666666663</v>
      </c>
      <c r="L12" s="76">
        <v>1000</v>
      </c>
      <c r="M12" s="97"/>
      <c r="N12" s="78">
        <f>IF(SUM(L11:L14),+L12/L10,"")</f>
        <v>0.66666666666666663</v>
      </c>
    </row>
    <row r="13" spans="2:14" s="56" customFormat="1" ht="22.5" customHeight="1" x14ac:dyDescent="0.25">
      <c r="B13" s="93" t="s">
        <v>49</v>
      </c>
      <c r="C13" s="74">
        <v>500</v>
      </c>
      <c r="D13" s="74"/>
      <c r="E13" s="75">
        <f>IF(SUM(C12:C14),+C13/C10,"")</f>
        <v>0.33333333333333331</v>
      </c>
      <c r="F13" s="76">
        <v>500</v>
      </c>
      <c r="G13" s="76"/>
      <c r="H13" s="77">
        <f>IF(SUM(F12:F14),+F13/F10,"")</f>
        <v>0.33333333333333331</v>
      </c>
      <c r="I13" s="74">
        <v>500</v>
      </c>
      <c r="J13" s="74"/>
      <c r="K13" s="75">
        <f>IF(SUM(I12:I14),+I13/I10,"")</f>
        <v>0.33333333333333331</v>
      </c>
      <c r="L13" s="76">
        <v>500</v>
      </c>
      <c r="M13" s="97"/>
      <c r="N13" s="78">
        <f>IF(SUM(L12:L14),+L13/L10,"")</f>
        <v>0.33333333333333331</v>
      </c>
    </row>
    <row r="14" spans="2:14" s="56" customFormat="1" ht="18" customHeight="1" thickBot="1" x14ac:dyDescent="0.3">
      <c r="B14" s="93"/>
      <c r="C14" s="74"/>
      <c r="D14" s="74"/>
      <c r="E14" s="75"/>
      <c r="F14" s="76"/>
      <c r="G14" s="76"/>
      <c r="H14" s="77"/>
      <c r="I14" s="74"/>
      <c r="J14" s="74"/>
      <c r="K14" s="75"/>
      <c r="L14" s="76"/>
      <c r="M14" s="97"/>
      <c r="N14" s="78"/>
    </row>
    <row r="15" spans="2:14" s="56" customFormat="1" ht="18" customHeight="1" x14ac:dyDescent="0.25">
      <c r="B15" s="91" t="s">
        <v>55</v>
      </c>
      <c r="C15" s="69">
        <f>SUM(C16:C19)</f>
        <v>0</v>
      </c>
      <c r="D15" s="69"/>
      <c r="E15" s="70">
        <f>C15/C29</f>
        <v>0</v>
      </c>
      <c r="F15" s="71">
        <f>SUM(F16:F19)</f>
        <v>0</v>
      </c>
      <c r="G15" s="71"/>
      <c r="H15" s="72">
        <f>F15/F29</f>
        <v>0</v>
      </c>
      <c r="I15" s="69">
        <f>SUM(I16:I19)</f>
        <v>0</v>
      </c>
      <c r="J15" s="69"/>
      <c r="K15" s="70">
        <f>I15/I29</f>
        <v>0</v>
      </c>
      <c r="L15" s="71">
        <f>SUM(L16:L19)</f>
        <v>0</v>
      </c>
      <c r="M15" s="71"/>
      <c r="N15" s="73">
        <f>L15/L29</f>
        <v>0</v>
      </c>
    </row>
    <row r="16" spans="2:14" s="56" customFormat="1" ht="51" customHeight="1" x14ac:dyDescent="0.25">
      <c r="B16" s="59" t="s">
        <v>25</v>
      </c>
      <c r="C16" s="74"/>
      <c r="D16" s="74"/>
      <c r="E16" s="75" t="str">
        <f>IF(SUM(C16:C19),+C16/C15,"")</f>
        <v/>
      </c>
      <c r="F16" s="76"/>
      <c r="G16" s="76"/>
      <c r="H16" s="77" t="str">
        <f>IF(SUM(F16:F19),+F16/F15,"")</f>
        <v/>
      </c>
      <c r="I16" s="74"/>
      <c r="J16" s="74"/>
      <c r="K16" s="75" t="str">
        <f>IF(SUM(I16:I19),+I16/I15,"")</f>
        <v/>
      </c>
      <c r="L16" s="76"/>
      <c r="M16" s="97"/>
      <c r="N16" s="78" t="str">
        <f>IF(SUM(L16:L19),+L16/L15,"")</f>
        <v/>
      </c>
    </row>
    <row r="17" spans="2:14" s="56" customFormat="1" ht="32.25" customHeight="1" x14ac:dyDescent="0.25">
      <c r="B17" s="59" t="s">
        <v>26</v>
      </c>
      <c r="C17" s="74"/>
      <c r="D17" s="74"/>
      <c r="E17" s="75" t="str">
        <f>IF(SUM(C16:C19),+C17/C15,"")</f>
        <v/>
      </c>
      <c r="F17" s="76"/>
      <c r="G17" s="76"/>
      <c r="H17" s="77" t="str">
        <f>IF(SUM(F16:F19),+F17/F15,"")</f>
        <v/>
      </c>
      <c r="I17" s="74"/>
      <c r="J17" s="74"/>
      <c r="K17" s="75" t="str">
        <f>IF(SUM(I16:I19),+I17/I15,"")</f>
        <v/>
      </c>
      <c r="L17" s="76"/>
      <c r="M17" s="97"/>
      <c r="N17" s="78" t="str">
        <f>IF(SUM(L16:L19),+L17/L15,"")</f>
        <v/>
      </c>
    </row>
    <row r="18" spans="2:14" s="56" customFormat="1" ht="38.25" customHeight="1" x14ac:dyDescent="0.25">
      <c r="B18" s="59" t="s">
        <v>27</v>
      </c>
      <c r="C18" s="74"/>
      <c r="D18" s="74"/>
      <c r="E18" s="75" t="str">
        <f>IF(SUM(C16:C19),+C15/C18,"")</f>
        <v/>
      </c>
      <c r="F18" s="76"/>
      <c r="G18" s="76"/>
      <c r="H18" s="77" t="str">
        <f>IF(SUM(F16:F19),+F15/F18,"")</f>
        <v/>
      </c>
      <c r="I18" s="74"/>
      <c r="J18" s="74"/>
      <c r="K18" s="75" t="str">
        <f>IF(SUM(I16:I19),+I15/I18,"")</f>
        <v/>
      </c>
      <c r="L18" s="76"/>
      <c r="M18" s="97"/>
      <c r="N18" s="78" t="str">
        <f>IF(SUM(L16:L19),+L15/L18,"")</f>
        <v/>
      </c>
    </row>
    <row r="19" spans="2:14" s="56" customFormat="1" ht="18" customHeight="1" thickBot="1" x14ac:dyDescent="0.3">
      <c r="B19" s="58"/>
      <c r="C19" s="84"/>
      <c r="D19" s="84"/>
      <c r="E19" s="80" t="str">
        <f>IF(SUM(C16:C19),+C19/C15,"")</f>
        <v/>
      </c>
      <c r="F19" s="85"/>
      <c r="G19" s="85"/>
      <c r="H19" s="82" t="str">
        <f>IF(SUM(F16:F19),+F19/F15,"")</f>
        <v/>
      </c>
      <c r="I19" s="84"/>
      <c r="J19" s="84"/>
      <c r="K19" s="80" t="str">
        <f>IF(SUM(I16:I19),+I19/I15,"")</f>
        <v/>
      </c>
      <c r="L19" s="85"/>
      <c r="M19" s="85"/>
      <c r="N19" s="83" t="str">
        <f>IF(SUM(L16:L19),+L19/L15,"")</f>
        <v/>
      </c>
    </row>
    <row r="20" spans="2:14" s="56" customFormat="1" ht="18" customHeight="1" x14ac:dyDescent="0.25">
      <c r="B20" s="91" t="s">
        <v>28</v>
      </c>
      <c r="C20" s="69">
        <f>SUM(C21:C22)</f>
        <v>0</v>
      </c>
      <c r="D20" s="69"/>
      <c r="E20" s="70">
        <f>C20/C29</f>
        <v>0</v>
      </c>
      <c r="F20" s="71">
        <f>SUM(F21:F22)</f>
        <v>0</v>
      </c>
      <c r="G20" s="71"/>
      <c r="H20" s="72">
        <f>F20/F29</f>
        <v>0</v>
      </c>
      <c r="I20" s="69">
        <f>SUM(I21:I22)</f>
        <v>10000</v>
      </c>
      <c r="J20" s="69"/>
      <c r="K20" s="70">
        <f>I20/I29</f>
        <v>0.13986013986013987</v>
      </c>
      <c r="L20" s="71">
        <f>SUM(L21:L22)</f>
        <v>0</v>
      </c>
      <c r="M20" s="71"/>
      <c r="N20" s="73">
        <f>L20/L29</f>
        <v>0</v>
      </c>
    </row>
    <row r="21" spans="2:14" s="56" customFormat="1" ht="18" customHeight="1" x14ac:dyDescent="0.25">
      <c r="B21" s="93" t="s">
        <v>29</v>
      </c>
      <c r="C21" s="74"/>
      <c r="D21" s="74"/>
      <c r="E21" s="75" t="str">
        <f>IF(SUM(C21:C22),+C21/C20,"")</f>
        <v/>
      </c>
      <c r="F21" s="76"/>
      <c r="G21" s="76"/>
      <c r="H21" s="77" t="str">
        <f>IF(SUM(F21:F22),+F21/F20,"")</f>
        <v/>
      </c>
      <c r="I21" s="74">
        <v>10000</v>
      </c>
      <c r="J21" s="74"/>
      <c r="K21" s="75">
        <f>IF(SUM(I21:I22),+I21/I20,"")</f>
        <v>1</v>
      </c>
      <c r="L21" s="76"/>
      <c r="M21" s="97"/>
      <c r="N21" s="78" t="str">
        <f>IF(SUM(L21:L22),+L21/L20,"")</f>
        <v/>
      </c>
    </row>
    <row r="22" spans="2:14" s="56" customFormat="1" ht="18" customHeight="1" thickBot="1" x14ac:dyDescent="0.3">
      <c r="B22" s="58"/>
      <c r="C22" s="79"/>
      <c r="D22" s="79"/>
      <c r="E22" s="80" t="str">
        <f>IF(SUM(C21:C22),+C22/C20,"")</f>
        <v/>
      </c>
      <c r="F22" s="81"/>
      <c r="G22" s="81"/>
      <c r="H22" s="82" t="str">
        <f>IF(SUM(F21:F22),+F22/F20,"")</f>
        <v/>
      </c>
      <c r="I22" s="79"/>
      <c r="J22" s="79"/>
      <c r="K22" s="80">
        <f>IF(SUM(I21:I22),+I22/I20,"")</f>
        <v>0</v>
      </c>
      <c r="L22" s="81"/>
      <c r="M22" s="85"/>
      <c r="N22" s="83" t="str">
        <f>IF(SUM(L21:L22),+L22/L20,"")</f>
        <v/>
      </c>
    </row>
    <row r="23" spans="2:14" s="56" customFormat="1" ht="18" customHeight="1" x14ac:dyDescent="0.25">
      <c r="B23" s="91" t="s">
        <v>56</v>
      </c>
      <c r="C23" s="69">
        <f>SUM(C24:C25)</f>
        <v>0</v>
      </c>
      <c r="D23" s="69"/>
      <c r="E23" s="70">
        <f>C23/C29</f>
        <v>0</v>
      </c>
      <c r="F23" s="71">
        <f>SUM(F24:F25)</f>
        <v>0</v>
      </c>
      <c r="G23" s="71"/>
      <c r="H23" s="72">
        <f>F23/F29</f>
        <v>0</v>
      </c>
      <c r="I23" s="69">
        <f>SUM(I24:I25)</f>
        <v>0</v>
      </c>
      <c r="J23" s="69"/>
      <c r="K23" s="70">
        <f>I23/I29</f>
        <v>0</v>
      </c>
      <c r="L23" s="71">
        <f>SUM(L24:L25)</f>
        <v>0</v>
      </c>
      <c r="M23" s="71"/>
      <c r="N23" s="73">
        <f>L23/L29</f>
        <v>0</v>
      </c>
    </row>
    <row r="24" spans="2:14" s="56" customFormat="1" ht="33" customHeight="1" x14ac:dyDescent="0.25">
      <c r="B24" s="93" t="s">
        <v>58</v>
      </c>
      <c r="C24" s="74">
        <v>0</v>
      </c>
      <c r="D24" s="74"/>
      <c r="E24" s="75" t="str">
        <f>IF(SUM(C24:C25),+C24/C23,"")</f>
        <v/>
      </c>
      <c r="F24" s="76">
        <v>0</v>
      </c>
      <c r="G24" s="76"/>
      <c r="H24" s="77" t="str">
        <f>IF(SUM(F24:F25),+F24/F23,"")</f>
        <v/>
      </c>
      <c r="I24" s="74">
        <v>0</v>
      </c>
      <c r="J24" s="74"/>
      <c r="K24" s="75" t="str">
        <f>IF(SUM(I24:I25),+I24/I23,"")</f>
        <v/>
      </c>
      <c r="L24" s="76">
        <v>0</v>
      </c>
      <c r="M24" s="97"/>
      <c r="N24" s="78" t="str">
        <f>IF(SUM(L24:L25),+L24/L23,"")</f>
        <v/>
      </c>
    </row>
    <row r="25" spans="2:14" s="56" customFormat="1" ht="18" customHeight="1" thickBot="1" x14ac:dyDescent="0.3">
      <c r="B25" s="58"/>
      <c r="C25" s="79"/>
      <c r="D25" s="79"/>
      <c r="E25" s="80"/>
      <c r="F25" s="81"/>
      <c r="G25" s="81"/>
      <c r="H25" s="82"/>
      <c r="I25" s="79"/>
      <c r="J25" s="79"/>
      <c r="K25" s="80"/>
      <c r="L25" s="81"/>
      <c r="M25" s="85"/>
      <c r="N25" s="83"/>
    </row>
    <row r="26" spans="2:14" s="56" customFormat="1" ht="18" customHeight="1" x14ac:dyDescent="0.25">
      <c r="B26" s="60" t="s">
        <v>30</v>
      </c>
      <c r="C26" s="69">
        <f>SUM(C27:C28)</f>
        <v>0</v>
      </c>
      <c r="D26" s="69"/>
      <c r="E26" s="70">
        <f>C26/C29</f>
        <v>0</v>
      </c>
      <c r="F26" s="71">
        <f>SUM(F27:F28)</f>
        <v>0</v>
      </c>
      <c r="G26" s="71"/>
      <c r="H26" s="72">
        <f>F26/F29</f>
        <v>0</v>
      </c>
      <c r="I26" s="69">
        <f>SUM(I27:I28)</f>
        <v>0</v>
      </c>
      <c r="J26" s="69"/>
      <c r="K26" s="70">
        <f>I26/I29</f>
        <v>0</v>
      </c>
      <c r="L26" s="71">
        <f>SUM(L27:L28)</f>
        <v>0</v>
      </c>
      <c r="M26" s="71"/>
      <c r="N26" s="73">
        <f>L26/L29</f>
        <v>0</v>
      </c>
    </row>
    <row r="27" spans="2:14" s="56" customFormat="1" ht="18" customHeight="1" x14ac:dyDescent="0.25">
      <c r="B27" s="59" t="s">
        <v>31</v>
      </c>
      <c r="C27" s="74">
        <v>0</v>
      </c>
      <c r="D27" s="74"/>
      <c r="E27" s="75" t="str">
        <f>IF(SUM(C27:C28),+C27/C26,"")</f>
        <v/>
      </c>
      <c r="F27" s="76">
        <v>0</v>
      </c>
      <c r="G27" s="76"/>
      <c r="H27" s="77" t="str">
        <f>IF(SUM(F27:F28),+F27/F26,"")</f>
        <v/>
      </c>
      <c r="I27" s="74">
        <v>0</v>
      </c>
      <c r="J27" s="74"/>
      <c r="K27" s="75" t="str">
        <f>IF(SUM(I27:I28),+I27/I26,"")</f>
        <v/>
      </c>
      <c r="L27" s="76">
        <v>0</v>
      </c>
      <c r="M27" s="97"/>
      <c r="N27" s="78" t="str">
        <f>IF(SUM(L27:L28),+L27/L26,"")</f>
        <v/>
      </c>
    </row>
    <row r="28" spans="2:14" s="56" customFormat="1" ht="18" customHeight="1" thickBot="1" x14ac:dyDescent="0.3">
      <c r="B28" s="58"/>
      <c r="C28" s="79"/>
      <c r="D28" s="79"/>
      <c r="E28" s="80" t="str">
        <f>IF(SUM(C27:C28),+C28/C26,"")</f>
        <v/>
      </c>
      <c r="F28" s="81"/>
      <c r="G28" s="81"/>
      <c r="H28" s="82" t="str">
        <f>IF(SUM(F27:F28),+F28/F26,"")</f>
        <v/>
      </c>
      <c r="I28" s="79"/>
      <c r="J28" s="79"/>
      <c r="K28" s="80" t="str">
        <f>IF(SUM(I27:I28),+I28/I26,"")</f>
        <v/>
      </c>
      <c r="L28" s="81"/>
      <c r="M28" s="85"/>
      <c r="N28" s="83" t="str">
        <f>IF(SUM(L27:L28),+L28/L26,"")</f>
        <v/>
      </c>
    </row>
    <row r="29" spans="2:14" s="56" customFormat="1" ht="24" customHeight="1" thickBot="1" x14ac:dyDescent="0.3">
      <c r="B29" s="57" t="s">
        <v>48</v>
      </c>
      <c r="C29" s="86">
        <f>SUM(C6,C10,C15,C20,C23,C26,)</f>
        <v>1500</v>
      </c>
      <c r="D29" s="86"/>
      <c r="E29" s="87">
        <v>1</v>
      </c>
      <c r="F29" s="88">
        <f>SUM(F6,F10,F15,F20,F23,F26)</f>
        <v>1500</v>
      </c>
      <c r="G29" s="88"/>
      <c r="H29" s="89">
        <v>1</v>
      </c>
      <c r="I29" s="86">
        <f>SUM(I6,I10,I15,I20,I23,I26)</f>
        <v>71500</v>
      </c>
      <c r="J29" s="86"/>
      <c r="K29" s="87">
        <v>1</v>
      </c>
      <c r="L29" s="88">
        <f>SUM(L6,L10,L15,L20,L23,L26)</f>
        <v>1500</v>
      </c>
      <c r="M29" s="98"/>
      <c r="N29" s="90">
        <v>1</v>
      </c>
    </row>
    <row r="30" spans="2:14" ht="18" customHeight="1" x14ac:dyDescent="0.2"/>
    <row r="31" spans="2:14" ht="18" customHeight="1" x14ac:dyDescent="0.2"/>
    <row r="32" spans="2:14" ht="18" customHeight="1" x14ac:dyDescent="0.2"/>
    <row r="33" ht="18" customHeight="1" x14ac:dyDescent="0.2"/>
    <row r="34" ht="18" customHeight="1" x14ac:dyDescent="0.2"/>
    <row r="35" ht="18" customHeight="1" x14ac:dyDescent="0.2"/>
  </sheetData>
  <mergeCells count="6">
    <mergeCell ref="B4:B5"/>
    <mergeCell ref="I2:N2"/>
    <mergeCell ref="F4:H4"/>
    <mergeCell ref="C4:E4"/>
    <mergeCell ref="I4:K4"/>
    <mergeCell ref="L4:N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8E6CE-75FA-4FCF-A9C6-BAE574974166}">
  <sheetPr>
    <tabColor theme="8" tint="-0.249977111117893"/>
  </sheetPr>
  <dimension ref="B1:G70"/>
  <sheetViews>
    <sheetView showGridLines="0" tabSelected="1" topLeftCell="A31" zoomScale="80" zoomScaleNormal="80" workbookViewId="0">
      <selection activeCell="E35" sqref="E35"/>
    </sheetView>
  </sheetViews>
  <sheetFormatPr defaultColWidth="10.75" defaultRowHeight="15.75" x14ac:dyDescent="0.25"/>
  <cols>
    <col min="1" max="1" width="1.5" style="35" customWidth="1"/>
    <col min="2" max="2" width="7.75" style="38" customWidth="1"/>
    <col min="3" max="5" width="30" style="33" customWidth="1"/>
    <col min="6" max="6" width="24.5" style="33" customWidth="1"/>
    <col min="7" max="7" width="46.75" style="33" customWidth="1"/>
    <col min="8" max="16384" width="10.75" style="35"/>
  </cols>
  <sheetData>
    <row r="1" spans="2:7" ht="49.9" customHeight="1" x14ac:dyDescent="0.25">
      <c r="B1" s="32" t="s">
        <v>67</v>
      </c>
    </row>
    <row r="2" spans="2:7" ht="68.25" customHeight="1" x14ac:dyDescent="0.25">
      <c r="B2" s="39" t="s">
        <v>314</v>
      </c>
      <c r="C2" s="39" t="s">
        <v>313</v>
      </c>
      <c r="D2" s="39" t="s">
        <v>230</v>
      </c>
      <c r="E2" s="39" t="s">
        <v>102</v>
      </c>
      <c r="F2" s="39" t="s">
        <v>16</v>
      </c>
      <c r="G2" s="39" t="s">
        <v>19</v>
      </c>
    </row>
    <row r="3" spans="2:7" ht="18" customHeight="1" x14ac:dyDescent="0.25">
      <c r="B3" s="36" t="s">
        <v>71</v>
      </c>
      <c r="C3" s="45"/>
      <c r="D3" s="45"/>
      <c r="E3" s="45"/>
      <c r="F3" s="45"/>
      <c r="G3" s="45"/>
    </row>
    <row r="4" spans="2:7" ht="33" customHeight="1" x14ac:dyDescent="0.25">
      <c r="B4" s="40">
        <v>1</v>
      </c>
      <c r="C4" s="41" t="s">
        <v>227</v>
      </c>
      <c r="D4" s="41" t="s">
        <v>231</v>
      </c>
      <c r="E4" s="41" t="s">
        <v>272</v>
      </c>
      <c r="F4" s="41" t="s">
        <v>315</v>
      </c>
      <c r="G4" s="43"/>
    </row>
    <row r="5" spans="2:7" ht="30" customHeight="1" x14ac:dyDescent="0.25">
      <c r="B5" s="40">
        <v>2</v>
      </c>
      <c r="C5" s="41" t="s">
        <v>228</v>
      </c>
      <c r="D5" s="108" t="s">
        <v>231</v>
      </c>
      <c r="E5" s="41" t="s">
        <v>226</v>
      </c>
      <c r="F5" s="41" t="s">
        <v>315</v>
      </c>
      <c r="G5" s="41"/>
    </row>
    <row r="6" spans="2:7" ht="31.5" customHeight="1" x14ac:dyDescent="0.25">
      <c r="B6" s="40">
        <v>3</v>
      </c>
      <c r="C6" s="43" t="s">
        <v>229</v>
      </c>
      <c r="D6" s="43" t="s">
        <v>231</v>
      </c>
      <c r="E6" s="43" t="s">
        <v>225</v>
      </c>
      <c r="F6" s="41" t="s">
        <v>315</v>
      </c>
      <c r="G6" s="43"/>
    </row>
    <row r="7" spans="2:7" ht="31.5" customHeight="1" x14ac:dyDescent="0.25">
      <c r="B7" s="40">
        <v>4</v>
      </c>
      <c r="C7" s="43" t="s">
        <v>248</v>
      </c>
      <c r="D7" s="43" t="s">
        <v>247</v>
      </c>
      <c r="E7" s="43" t="s">
        <v>249</v>
      </c>
      <c r="F7" s="41" t="s">
        <v>315</v>
      </c>
      <c r="G7" s="43"/>
    </row>
    <row r="8" spans="2:7" ht="46.5" customHeight="1" x14ac:dyDescent="0.25">
      <c r="B8" s="40">
        <v>5</v>
      </c>
      <c r="C8" s="43" t="s">
        <v>250</v>
      </c>
      <c r="D8" s="43" t="s">
        <v>251</v>
      </c>
      <c r="E8" s="43" t="s">
        <v>252</v>
      </c>
      <c r="F8" s="41" t="s">
        <v>315</v>
      </c>
      <c r="G8" s="43"/>
    </row>
    <row r="9" spans="2:7" ht="18" customHeight="1" x14ac:dyDescent="0.25">
      <c r="B9" s="36" t="s">
        <v>43</v>
      </c>
      <c r="C9" s="47"/>
      <c r="D9" s="47"/>
      <c r="E9" s="47"/>
      <c r="F9" s="47"/>
      <c r="G9" s="47"/>
    </row>
    <row r="10" spans="2:7" ht="30.75" customHeight="1" x14ac:dyDescent="0.25">
      <c r="B10" s="40">
        <v>1</v>
      </c>
      <c r="C10" s="43" t="s">
        <v>233</v>
      </c>
      <c r="D10" s="43" t="s">
        <v>234</v>
      </c>
      <c r="E10" s="43" t="s">
        <v>232</v>
      </c>
      <c r="F10" s="41" t="s">
        <v>315</v>
      </c>
      <c r="G10" s="43"/>
    </row>
    <row r="11" spans="2:7" ht="18" customHeight="1" x14ac:dyDescent="0.25">
      <c r="B11" s="40">
        <v>2</v>
      </c>
      <c r="C11" s="43" t="s">
        <v>235</v>
      </c>
      <c r="D11" s="43" t="s">
        <v>236</v>
      </c>
      <c r="E11" s="43" t="s">
        <v>232</v>
      </c>
      <c r="F11" s="41" t="s">
        <v>315</v>
      </c>
      <c r="G11" s="43"/>
    </row>
    <row r="12" spans="2:7" ht="30.75" customHeight="1" x14ac:dyDescent="0.25">
      <c r="B12" s="40">
        <v>3</v>
      </c>
      <c r="C12" s="41" t="s">
        <v>253</v>
      </c>
      <c r="D12" s="41" t="s">
        <v>242</v>
      </c>
      <c r="E12" s="41" t="s">
        <v>259</v>
      </c>
      <c r="F12" s="41" t="s">
        <v>315</v>
      </c>
      <c r="G12" s="41"/>
    </row>
    <row r="13" spans="2:7" ht="36" customHeight="1" x14ac:dyDescent="0.25">
      <c r="B13" s="40">
        <v>4</v>
      </c>
      <c r="C13" s="43" t="s">
        <v>254</v>
      </c>
      <c r="D13" s="43" t="s">
        <v>242</v>
      </c>
      <c r="E13" s="43" t="s">
        <v>255</v>
      </c>
      <c r="F13" s="41" t="s">
        <v>315</v>
      </c>
      <c r="G13" s="43"/>
    </row>
    <row r="14" spans="2:7" ht="18" customHeight="1" x14ac:dyDescent="0.25">
      <c r="B14" s="36" t="s">
        <v>83</v>
      </c>
      <c r="C14" s="47"/>
      <c r="D14" s="47"/>
      <c r="E14" s="47"/>
      <c r="F14" s="47"/>
      <c r="G14" s="47"/>
    </row>
    <row r="15" spans="2:7" ht="48" customHeight="1" x14ac:dyDescent="0.25">
      <c r="B15" s="40">
        <v>1</v>
      </c>
      <c r="C15" s="41" t="s">
        <v>238</v>
      </c>
      <c r="D15" s="41" t="s">
        <v>234</v>
      </c>
      <c r="E15" s="41" t="s">
        <v>237</v>
      </c>
      <c r="F15" s="41" t="s">
        <v>315</v>
      </c>
      <c r="G15" s="43"/>
    </row>
    <row r="16" spans="2:7" ht="58.5" customHeight="1" x14ac:dyDescent="0.25">
      <c r="B16" s="40">
        <v>2</v>
      </c>
      <c r="C16" s="41" t="s">
        <v>239</v>
      </c>
      <c r="D16" s="105" t="s">
        <v>240</v>
      </c>
      <c r="E16" s="41" t="s">
        <v>237</v>
      </c>
      <c r="F16" s="41" t="s">
        <v>315</v>
      </c>
      <c r="G16" s="41"/>
    </row>
    <row r="17" spans="2:7" ht="45" customHeight="1" x14ac:dyDescent="0.25">
      <c r="B17" s="40">
        <v>3</v>
      </c>
      <c r="C17" s="43" t="s">
        <v>241</v>
      </c>
      <c r="D17" s="43" t="s">
        <v>242</v>
      </c>
      <c r="E17" s="43" t="s">
        <v>243</v>
      </c>
      <c r="F17" s="41" t="s">
        <v>315</v>
      </c>
      <c r="G17" s="43"/>
    </row>
    <row r="18" spans="2:7" ht="45" customHeight="1" x14ac:dyDescent="0.25">
      <c r="B18" s="40">
        <v>4</v>
      </c>
      <c r="C18" s="43" t="s">
        <v>290</v>
      </c>
      <c r="D18" s="43" t="s">
        <v>288</v>
      </c>
      <c r="E18" s="43" t="s">
        <v>289</v>
      </c>
      <c r="F18" s="41" t="s">
        <v>315</v>
      </c>
      <c r="G18" s="43"/>
    </row>
    <row r="19" spans="2:7" ht="29.25" customHeight="1" x14ac:dyDescent="0.25">
      <c r="B19" s="40">
        <v>5</v>
      </c>
      <c r="C19" s="43" t="s">
        <v>245</v>
      </c>
      <c r="D19" s="43" t="s">
        <v>242</v>
      </c>
      <c r="E19" s="43" t="s">
        <v>244</v>
      </c>
      <c r="F19" s="41" t="s">
        <v>315</v>
      </c>
      <c r="G19" s="43"/>
    </row>
    <row r="20" spans="2:7" ht="18" customHeight="1" x14ac:dyDescent="0.25">
      <c r="B20" s="36" t="s">
        <v>84</v>
      </c>
      <c r="C20" s="47"/>
      <c r="D20" s="47"/>
      <c r="E20" s="47"/>
      <c r="F20" s="47"/>
      <c r="G20" s="47"/>
    </row>
    <row r="21" spans="2:7" ht="18" customHeight="1" x14ac:dyDescent="0.25">
      <c r="B21" s="40">
        <v>1</v>
      </c>
      <c r="C21" s="43" t="s">
        <v>256</v>
      </c>
      <c r="D21" s="43" t="s">
        <v>236</v>
      </c>
      <c r="E21" s="43" t="s">
        <v>274</v>
      </c>
      <c r="F21" s="41" t="s">
        <v>315</v>
      </c>
      <c r="G21" s="43"/>
    </row>
    <row r="22" spans="2:7" ht="30" customHeight="1" x14ac:dyDescent="0.25">
      <c r="B22" s="40">
        <v>2</v>
      </c>
      <c r="C22" s="43" t="s">
        <v>256</v>
      </c>
      <c r="D22" s="43" t="s">
        <v>236</v>
      </c>
      <c r="E22" s="43" t="s">
        <v>273</v>
      </c>
      <c r="F22" s="41" t="s">
        <v>315</v>
      </c>
      <c r="G22" s="43"/>
    </row>
    <row r="23" spans="2:7" ht="30" customHeight="1" x14ac:dyDescent="0.25">
      <c r="B23" s="40">
        <v>3</v>
      </c>
      <c r="C23" s="41" t="s">
        <v>283</v>
      </c>
      <c r="D23" s="41" t="s">
        <v>236</v>
      </c>
      <c r="E23" s="41" t="s">
        <v>284</v>
      </c>
      <c r="F23" s="41" t="s">
        <v>315</v>
      </c>
      <c r="G23" s="41"/>
    </row>
    <row r="24" spans="2:7" ht="30" customHeight="1" x14ac:dyDescent="0.25">
      <c r="B24" s="40">
        <v>4</v>
      </c>
      <c r="C24" s="41" t="s">
        <v>257</v>
      </c>
      <c r="D24" s="41" t="s">
        <v>236</v>
      </c>
      <c r="E24" s="41" t="s">
        <v>258</v>
      </c>
      <c r="F24" s="41" t="s">
        <v>315</v>
      </c>
      <c r="G24" s="41"/>
    </row>
    <row r="25" spans="2:7" ht="39.75" customHeight="1" x14ac:dyDescent="0.25">
      <c r="B25" s="40">
        <v>5</v>
      </c>
      <c r="C25" s="43" t="s">
        <v>269</v>
      </c>
      <c r="D25" s="43" t="s">
        <v>231</v>
      </c>
      <c r="E25" s="43" t="s">
        <v>268</v>
      </c>
      <c r="F25" s="41" t="s">
        <v>315</v>
      </c>
      <c r="G25" s="43"/>
    </row>
    <row r="26" spans="2:7" ht="29.25" customHeight="1" x14ac:dyDescent="0.25">
      <c r="B26" s="40">
        <v>6</v>
      </c>
      <c r="C26" s="41" t="s">
        <v>270</v>
      </c>
      <c r="D26" s="41" t="s">
        <v>236</v>
      </c>
      <c r="E26" s="41" t="s">
        <v>271</v>
      </c>
      <c r="F26" s="41" t="s">
        <v>315</v>
      </c>
      <c r="G26" s="41"/>
    </row>
    <row r="27" spans="2:7" ht="18" customHeight="1" x14ac:dyDescent="0.25">
      <c r="B27" s="36" t="s">
        <v>8</v>
      </c>
      <c r="C27" s="47"/>
      <c r="D27" s="47"/>
      <c r="E27" s="47"/>
      <c r="F27" s="47"/>
      <c r="G27" s="47"/>
    </row>
    <row r="28" spans="2:7" ht="42.75" customHeight="1" x14ac:dyDescent="0.25">
      <c r="B28" s="40">
        <v>1</v>
      </c>
      <c r="C28" s="41" t="s">
        <v>260</v>
      </c>
      <c r="D28" s="41" t="s">
        <v>236</v>
      </c>
      <c r="E28" s="41" t="s">
        <v>255</v>
      </c>
      <c r="F28" s="41" t="s">
        <v>315</v>
      </c>
      <c r="G28" s="41"/>
    </row>
    <row r="29" spans="2:7" ht="37.5" customHeight="1" x14ac:dyDescent="0.25">
      <c r="B29" s="40">
        <v>2</v>
      </c>
      <c r="C29" s="43" t="s">
        <v>261</v>
      </c>
      <c r="D29" s="43" t="s">
        <v>262</v>
      </c>
      <c r="E29" s="43" t="s">
        <v>263</v>
      </c>
      <c r="F29" s="41" t="s">
        <v>315</v>
      </c>
      <c r="G29" s="43"/>
    </row>
    <row r="30" spans="2:7" ht="33" customHeight="1" x14ac:dyDescent="0.25">
      <c r="B30" s="40">
        <v>3</v>
      </c>
      <c r="C30" s="43" t="s">
        <v>261</v>
      </c>
      <c r="D30" s="43" t="s">
        <v>262</v>
      </c>
      <c r="E30" s="41" t="s">
        <v>266</v>
      </c>
      <c r="F30" s="41" t="s">
        <v>315</v>
      </c>
      <c r="G30" s="43"/>
    </row>
    <row r="31" spans="2:7" ht="28.5" customHeight="1" x14ac:dyDescent="0.25">
      <c r="B31" s="40">
        <v>4</v>
      </c>
      <c r="C31" s="43" t="s">
        <v>285</v>
      </c>
      <c r="D31" s="43" t="s">
        <v>231</v>
      </c>
      <c r="E31" s="43" t="s">
        <v>286</v>
      </c>
      <c r="F31" s="41" t="s">
        <v>315</v>
      </c>
      <c r="G31" s="43"/>
    </row>
    <row r="32" spans="2:7" ht="18" customHeight="1" x14ac:dyDescent="0.25">
      <c r="B32" s="36" t="s">
        <v>85</v>
      </c>
      <c r="C32" s="47"/>
      <c r="D32" s="47"/>
      <c r="E32" s="47"/>
      <c r="F32" s="47"/>
      <c r="G32" s="47"/>
    </row>
    <row r="33" spans="2:7" ht="46.5" customHeight="1" x14ac:dyDescent="0.25">
      <c r="B33" s="40">
        <v>1</v>
      </c>
      <c r="C33" s="41" t="s">
        <v>264</v>
      </c>
      <c r="D33" s="41" t="s">
        <v>262</v>
      </c>
      <c r="E33" s="41" t="s">
        <v>265</v>
      </c>
      <c r="F33" s="41" t="s">
        <v>315</v>
      </c>
      <c r="G33" s="41"/>
    </row>
    <row r="34" spans="2:7" ht="32.25" customHeight="1" x14ac:dyDescent="0.25">
      <c r="B34" s="40">
        <v>2</v>
      </c>
      <c r="C34" s="43" t="s">
        <v>267</v>
      </c>
      <c r="D34" s="43" t="s">
        <v>236</v>
      </c>
      <c r="E34" s="142" t="s">
        <v>246</v>
      </c>
      <c r="F34" s="41" t="s">
        <v>315</v>
      </c>
      <c r="G34" s="43"/>
    </row>
    <row r="35" spans="2:7" ht="40.5" customHeight="1" x14ac:dyDescent="0.25">
      <c r="B35" s="40">
        <v>3</v>
      </c>
      <c r="C35" s="43" t="s">
        <v>277</v>
      </c>
      <c r="D35" s="43" t="s">
        <v>278</v>
      </c>
      <c r="E35" s="43" t="s">
        <v>279</v>
      </c>
      <c r="F35" s="41" t="s">
        <v>315</v>
      </c>
      <c r="G35" s="43"/>
    </row>
    <row r="36" spans="2:7" ht="31.5" customHeight="1" x14ac:dyDescent="0.25">
      <c r="B36" s="40">
        <v>4</v>
      </c>
      <c r="C36" s="43" t="s">
        <v>285</v>
      </c>
      <c r="D36" s="43" t="s">
        <v>231</v>
      </c>
      <c r="E36" s="43" t="s">
        <v>287</v>
      </c>
      <c r="F36" s="41" t="s">
        <v>315</v>
      </c>
      <c r="G36" s="43"/>
    </row>
    <row r="37" spans="2:7" ht="18" customHeight="1" x14ac:dyDescent="0.25">
      <c r="B37" s="36" t="s">
        <v>86</v>
      </c>
      <c r="C37" s="47"/>
      <c r="D37" s="47"/>
      <c r="E37" s="47"/>
      <c r="F37" s="47"/>
      <c r="G37" s="47"/>
    </row>
    <row r="38" spans="2:7" ht="18" customHeight="1" x14ac:dyDescent="0.25">
      <c r="B38" s="40">
        <v>1</v>
      </c>
      <c r="C38" s="41" t="s">
        <v>275</v>
      </c>
      <c r="D38" s="108" t="s">
        <v>262</v>
      </c>
      <c r="E38" s="108" t="s">
        <v>276</v>
      </c>
      <c r="F38" s="41" t="s">
        <v>315</v>
      </c>
      <c r="G38" s="41"/>
    </row>
    <row r="39" spans="2:7" ht="39.75" customHeight="1" x14ac:dyDescent="0.25">
      <c r="B39" s="40">
        <v>2</v>
      </c>
      <c r="C39" s="41" t="s">
        <v>281</v>
      </c>
      <c r="D39" s="41" t="s">
        <v>234</v>
      </c>
      <c r="E39" s="41" t="s">
        <v>280</v>
      </c>
      <c r="F39" s="41" t="s">
        <v>315</v>
      </c>
      <c r="G39" s="41"/>
    </row>
    <row r="40" spans="2:7" ht="18" customHeight="1" x14ac:dyDescent="0.25">
      <c r="B40" s="40">
        <v>3</v>
      </c>
      <c r="C40" s="43" t="s">
        <v>282</v>
      </c>
      <c r="D40" s="43" t="s">
        <v>234</v>
      </c>
      <c r="E40" s="43" t="s">
        <v>271</v>
      </c>
      <c r="F40" s="41" t="s">
        <v>315</v>
      </c>
      <c r="G40" s="43"/>
    </row>
    <row r="41" spans="2:7" ht="30.75" customHeight="1" x14ac:dyDescent="0.25">
      <c r="B41" s="40">
        <v>4</v>
      </c>
      <c r="C41" s="43" t="s">
        <v>285</v>
      </c>
      <c r="D41" s="43" t="s">
        <v>231</v>
      </c>
      <c r="E41" s="43" t="s">
        <v>287</v>
      </c>
      <c r="F41" s="41" t="s">
        <v>315</v>
      </c>
      <c r="G41" s="43"/>
    </row>
    <row r="42" spans="2:7" ht="41.25" customHeight="1" x14ac:dyDescent="0.25">
      <c r="B42" s="40"/>
      <c r="C42" s="43"/>
      <c r="D42" s="43"/>
      <c r="E42" s="43"/>
      <c r="F42" s="41"/>
      <c r="G42" s="43"/>
    </row>
    <row r="43" spans="2:7" ht="18" customHeight="1" x14ac:dyDescent="0.25">
      <c r="B43" s="36" t="s">
        <v>87</v>
      </c>
      <c r="C43" s="47"/>
      <c r="D43" s="47"/>
      <c r="E43" s="47"/>
      <c r="F43" s="47"/>
      <c r="G43" s="47"/>
    </row>
    <row r="44" spans="2:7" ht="35.25" customHeight="1" x14ac:dyDescent="0.25">
      <c r="B44" s="40">
        <v>1</v>
      </c>
      <c r="C44" s="108" t="s">
        <v>291</v>
      </c>
      <c r="D44" s="108" t="s">
        <v>292</v>
      </c>
      <c r="E44" s="108" t="s">
        <v>293</v>
      </c>
      <c r="F44" s="41" t="s">
        <v>315</v>
      </c>
      <c r="G44" s="41"/>
    </row>
    <row r="45" spans="2:7" ht="30" customHeight="1" x14ac:dyDescent="0.25">
      <c r="B45" s="40">
        <v>2</v>
      </c>
      <c r="C45" s="41" t="s">
        <v>295</v>
      </c>
      <c r="D45" s="41" t="s">
        <v>236</v>
      </c>
      <c r="E45" s="108" t="s">
        <v>294</v>
      </c>
      <c r="F45" s="41" t="s">
        <v>315</v>
      </c>
      <c r="G45" s="41"/>
    </row>
    <row r="46" spans="2:7" ht="29.25" customHeight="1" x14ac:dyDescent="0.25">
      <c r="B46" s="40">
        <v>3</v>
      </c>
      <c r="C46" s="41" t="s">
        <v>296</v>
      </c>
      <c r="D46" s="108" t="s">
        <v>236</v>
      </c>
      <c r="E46" s="108" t="s">
        <v>297</v>
      </c>
      <c r="F46" s="41" t="s">
        <v>315</v>
      </c>
      <c r="G46" s="41"/>
    </row>
    <row r="47" spans="2:7" ht="26.25" customHeight="1" x14ac:dyDescent="0.25">
      <c r="B47" s="40">
        <v>4</v>
      </c>
      <c r="C47" s="41"/>
      <c r="D47" s="106"/>
      <c r="E47" s="41"/>
      <c r="F47" s="41"/>
      <c r="G47" s="41"/>
    </row>
    <row r="48" spans="2:7" ht="18" customHeight="1" x14ac:dyDescent="0.25">
      <c r="B48" s="36" t="s">
        <v>88</v>
      </c>
      <c r="C48" s="47"/>
      <c r="D48" s="47"/>
      <c r="E48" s="47"/>
      <c r="F48" s="47"/>
      <c r="G48" s="47"/>
    </row>
    <row r="49" spans="2:7" ht="44.25" customHeight="1" x14ac:dyDescent="0.25">
      <c r="B49" s="40">
        <v>1</v>
      </c>
      <c r="C49" s="43" t="s">
        <v>298</v>
      </c>
      <c r="D49" s="43" t="s">
        <v>231</v>
      </c>
      <c r="E49" s="41" t="s">
        <v>318</v>
      </c>
      <c r="F49" s="41" t="s">
        <v>315</v>
      </c>
      <c r="G49" s="43"/>
    </row>
    <row r="50" spans="2:7" ht="41.25" customHeight="1" x14ac:dyDescent="0.25">
      <c r="B50" s="40">
        <v>2</v>
      </c>
      <c r="C50" s="43" t="s">
        <v>299</v>
      </c>
      <c r="D50" s="43" t="s">
        <v>236</v>
      </c>
      <c r="E50" s="43" t="s">
        <v>300</v>
      </c>
      <c r="F50" s="41" t="s">
        <v>315</v>
      </c>
      <c r="G50" s="43"/>
    </row>
    <row r="51" spans="2:7" ht="31.5" customHeight="1" x14ac:dyDescent="0.25">
      <c r="B51" s="40">
        <v>3</v>
      </c>
      <c r="C51" s="108" t="s">
        <v>301</v>
      </c>
      <c r="D51" s="108" t="s">
        <v>236</v>
      </c>
      <c r="E51" s="108" t="s">
        <v>302</v>
      </c>
      <c r="F51" s="41" t="s">
        <v>315</v>
      </c>
      <c r="G51" s="41"/>
    </row>
    <row r="52" spans="2:7" ht="36.75" customHeight="1" x14ac:dyDescent="0.25">
      <c r="B52" s="40">
        <v>4</v>
      </c>
      <c r="C52" s="41"/>
      <c r="D52" s="41"/>
      <c r="E52" s="41"/>
      <c r="F52" s="41"/>
      <c r="G52" s="41"/>
    </row>
    <row r="53" spans="2:7" ht="18" customHeight="1" x14ac:dyDescent="0.25">
      <c r="B53" s="40">
        <v>5</v>
      </c>
      <c r="C53" s="106"/>
      <c r="D53" s="110"/>
      <c r="E53" s="110"/>
      <c r="F53" s="41"/>
      <c r="G53" s="41"/>
    </row>
    <row r="54" spans="2:7" ht="18" customHeight="1" x14ac:dyDescent="0.25">
      <c r="B54" s="36" t="s">
        <v>89</v>
      </c>
      <c r="C54" s="47"/>
      <c r="D54" s="47"/>
      <c r="E54" s="47"/>
      <c r="F54" s="47"/>
      <c r="G54" s="47"/>
    </row>
    <row r="55" spans="2:7" ht="33" customHeight="1" x14ac:dyDescent="0.25">
      <c r="B55" s="40">
        <v>1</v>
      </c>
      <c r="C55" s="43" t="s">
        <v>303</v>
      </c>
      <c r="D55" s="43" t="s">
        <v>262</v>
      </c>
      <c r="E55" s="43" t="s">
        <v>304</v>
      </c>
      <c r="F55" s="41" t="s">
        <v>315</v>
      </c>
      <c r="G55" s="43"/>
    </row>
    <row r="56" spans="2:7" ht="35.25" customHeight="1" x14ac:dyDescent="0.25">
      <c r="B56" s="40">
        <v>2</v>
      </c>
      <c r="C56" s="43" t="s">
        <v>305</v>
      </c>
      <c r="D56" s="43" t="s">
        <v>236</v>
      </c>
      <c r="E56" s="43" t="s">
        <v>306</v>
      </c>
      <c r="F56" s="41" t="s">
        <v>315</v>
      </c>
      <c r="G56" s="43"/>
    </row>
    <row r="57" spans="2:7" ht="18" customHeight="1" x14ac:dyDescent="0.25">
      <c r="B57" s="40">
        <v>3</v>
      </c>
      <c r="C57" s="142" t="s">
        <v>316</v>
      </c>
      <c r="D57" s="142" t="s">
        <v>236</v>
      </c>
      <c r="E57" s="142" t="s">
        <v>317</v>
      </c>
      <c r="F57" s="41" t="s">
        <v>315</v>
      </c>
      <c r="G57" s="43"/>
    </row>
    <row r="58" spans="2:7" ht="18" customHeight="1" x14ac:dyDescent="0.25">
      <c r="B58" s="40">
        <v>4</v>
      </c>
      <c r="C58" s="41"/>
      <c r="D58" s="41"/>
      <c r="E58" s="41"/>
      <c r="F58" s="41"/>
      <c r="G58" s="41"/>
    </row>
    <row r="59" spans="2:7" ht="18" customHeight="1" x14ac:dyDescent="0.25">
      <c r="B59" s="36" t="s">
        <v>90</v>
      </c>
      <c r="C59" s="47"/>
      <c r="D59" s="47"/>
      <c r="E59" s="47"/>
      <c r="F59" s="47"/>
      <c r="G59" s="47"/>
    </row>
    <row r="60" spans="2:7" ht="28.5" customHeight="1" x14ac:dyDescent="0.25">
      <c r="B60" s="40">
        <v>1</v>
      </c>
      <c r="C60" s="41" t="s">
        <v>307</v>
      </c>
      <c r="D60" s="41" t="s">
        <v>236</v>
      </c>
      <c r="E60" s="41" t="s">
        <v>308</v>
      </c>
      <c r="F60" s="41" t="s">
        <v>315</v>
      </c>
      <c r="G60" s="41"/>
    </row>
    <row r="61" spans="2:7" ht="33.75" customHeight="1" x14ac:dyDescent="0.25">
      <c r="B61" s="40">
        <v>2</v>
      </c>
      <c r="C61" s="41" t="s">
        <v>309</v>
      </c>
      <c r="D61" s="41" t="s">
        <v>236</v>
      </c>
      <c r="E61" s="41" t="s">
        <v>310</v>
      </c>
      <c r="F61" s="41" t="s">
        <v>315</v>
      </c>
      <c r="G61" s="41"/>
    </row>
    <row r="62" spans="2:7" ht="18" customHeight="1" x14ac:dyDescent="0.25">
      <c r="B62" s="40">
        <v>3</v>
      </c>
      <c r="C62" s="106"/>
      <c r="D62" s="110"/>
      <c r="E62" s="110"/>
      <c r="F62" s="41"/>
      <c r="G62" s="41"/>
    </row>
    <row r="63" spans="2:7" ht="18" customHeight="1" x14ac:dyDescent="0.25">
      <c r="B63" s="40">
        <v>4</v>
      </c>
      <c r="C63" s="43"/>
      <c r="D63" s="43"/>
      <c r="E63" s="43"/>
      <c r="F63" s="41"/>
      <c r="G63" s="43"/>
    </row>
    <row r="64" spans="2:7" ht="18" customHeight="1" x14ac:dyDescent="0.25">
      <c r="B64" s="36" t="s">
        <v>91</v>
      </c>
      <c r="C64" s="47"/>
      <c r="D64" s="47"/>
      <c r="E64" s="47"/>
      <c r="F64" s="47"/>
      <c r="G64" s="47"/>
    </row>
    <row r="65" spans="2:7" ht="42.75" customHeight="1" x14ac:dyDescent="0.25">
      <c r="B65" s="40">
        <v>1</v>
      </c>
      <c r="C65" s="43" t="s">
        <v>261</v>
      </c>
      <c r="D65" s="43" t="s">
        <v>242</v>
      </c>
      <c r="E65" s="43" t="s">
        <v>311</v>
      </c>
      <c r="F65" s="41" t="s">
        <v>315</v>
      </c>
      <c r="G65" s="43"/>
    </row>
    <row r="66" spans="2:7" ht="27.75" customHeight="1" x14ac:dyDescent="0.25">
      <c r="B66" s="40">
        <v>2</v>
      </c>
      <c r="C66" s="43" t="s">
        <v>261</v>
      </c>
      <c r="D66" s="43" t="s">
        <v>242</v>
      </c>
      <c r="E66" s="142" t="s">
        <v>312</v>
      </c>
      <c r="F66" s="41" t="s">
        <v>315</v>
      </c>
      <c r="G66" s="41"/>
    </row>
    <row r="67" spans="2:7" ht="18" customHeight="1" x14ac:dyDescent="0.25">
      <c r="B67" s="40"/>
      <c r="C67" s="41"/>
      <c r="D67" s="41"/>
      <c r="E67" s="41"/>
      <c r="F67" s="41"/>
      <c r="G67" s="41"/>
    </row>
    <row r="68" spans="2:7" ht="18" customHeight="1" x14ac:dyDescent="0.25">
      <c r="B68" s="100"/>
      <c r="C68" s="101"/>
      <c r="D68" s="101"/>
      <c r="E68" s="101"/>
      <c r="F68" s="101"/>
      <c r="G68" s="103"/>
    </row>
    <row r="69" spans="2:7" s="37" customFormat="1" ht="24" customHeight="1" x14ac:dyDescent="0.25">
      <c r="B69" s="137" t="s">
        <v>20</v>
      </c>
      <c r="C69" s="138"/>
      <c r="D69" s="138"/>
      <c r="E69" s="138"/>
      <c r="F69" s="138"/>
      <c r="G69" s="139"/>
    </row>
    <row r="70" spans="2:7" ht="144" customHeight="1" x14ac:dyDescent="0.25">
      <c r="B70" s="140"/>
      <c r="C70" s="140"/>
      <c r="D70" s="140"/>
      <c r="E70" s="140"/>
      <c r="F70" s="140"/>
      <c r="G70" s="140"/>
    </row>
  </sheetData>
  <mergeCells count="2">
    <mergeCell ref="B69:G69"/>
    <mergeCell ref="B70:G7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B1:P68"/>
  <sheetViews>
    <sheetView showGridLines="0" topLeftCell="B6" zoomScale="80" zoomScaleNormal="80" workbookViewId="0">
      <selection activeCell="D16" sqref="D16"/>
    </sheetView>
  </sheetViews>
  <sheetFormatPr defaultColWidth="10.75" defaultRowHeight="15.75" x14ac:dyDescent="0.25"/>
  <cols>
    <col min="1" max="1" width="1.5" style="35" customWidth="1"/>
    <col min="2" max="2" width="7.75" style="38" customWidth="1"/>
    <col min="3" max="5" width="30" style="33" customWidth="1"/>
    <col min="6" max="6" width="17.125" style="33" customWidth="1"/>
    <col min="7" max="7" width="24.5" style="33" customWidth="1"/>
    <col min="8" max="8" width="18" style="33" customWidth="1"/>
    <col min="9" max="10" width="24" style="33" customWidth="1"/>
    <col min="11" max="12" width="15" style="33" customWidth="1"/>
    <col min="13" max="14" width="18" style="33" customWidth="1"/>
    <col min="15" max="15" width="24" style="33" customWidth="1"/>
    <col min="16" max="16" width="46.75" style="33" customWidth="1"/>
    <col min="17" max="16384" width="10.75" style="35"/>
  </cols>
  <sheetData>
    <row r="1" spans="2:16" ht="49.9" customHeight="1" thickBot="1" x14ac:dyDescent="0.3">
      <c r="B1" s="32" t="s">
        <v>67</v>
      </c>
      <c r="I1" s="141"/>
      <c r="J1" s="141"/>
      <c r="K1" s="141"/>
      <c r="L1" s="34"/>
    </row>
    <row r="2" spans="2:16" ht="68.25" customHeight="1" x14ac:dyDescent="0.25">
      <c r="B2" s="39" t="s">
        <v>42</v>
      </c>
      <c r="C2" s="39" t="s">
        <v>46</v>
      </c>
      <c r="D2" s="39" t="s">
        <v>72</v>
      </c>
      <c r="E2" s="39" t="s">
        <v>102</v>
      </c>
      <c r="F2" s="39" t="s">
        <v>39</v>
      </c>
      <c r="G2" s="39" t="s">
        <v>16</v>
      </c>
      <c r="H2" s="39" t="s">
        <v>21</v>
      </c>
      <c r="I2" s="39" t="s">
        <v>45</v>
      </c>
      <c r="J2" s="39" t="s">
        <v>100</v>
      </c>
      <c r="K2" s="39" t="s">
        <v>17</v>
      </c>
      <c r="L2" s="39" t="s">
        <v>44</v>
      </c>
      <c r="M2" s="39" t="s">
        <v>38</v>
      </c>
      <c r="N2" s="39" t="s">
        <v>47</v>
      </c>
      <c r="O2" s="39" t="s">
        <v>18</v>
      </c>
      <c r="P2" s="39" t="s">
        <v>19</v>
      </c>
    </row>
    <row r="3" spans="2:16" ht="18" customHeight="1" x14ac:dyDescent="0.25">
      <c r="B3" s="36" t="s">
        <v>71</v>
      </c>
      <c r="C3" s="45"/>
      <c r="D3" s="45"/>
      <c r="E3" s="45"/>
      <c r="F3" s="45"/>
      <c r="G3" s="45"/>
      <c r="H3" s="45"/>
      <c r="I3" s="45"/>
      <c r="J3" s="45"/>
      <c r="K3" s="46"/>
      <c r="L3" s="46"/>
      <c r="M3" s="45"/>
      <c r="N3" s="45"/>
      <c r="O3" s="45"/>
      <c r="P3" s="45"/>
    </row>
    <row r="4" spans="2:16" ht="33" customHeight="1" x14ac:dyDescent="0.25">
      <c r="B4" s="40">
        <v>1</v>
      </c>
      <c r="C4" s="41" t="s">
        <v>126</v>
      </c>
      <c r="D4" s="41" t="s">
        <v>200</v>
      </c>
      <c r="E4" s="41" t="s">
        <v>164</v>
      </c>
      <c r="F4" s="41" t="s">
        <v>68</v>
      </c>
      <c r="G4" s="41" t="s">
        <v>40</v>
      </c>
      <c r="H4" s="41" t="s">
        <v>41</v>
      </c>
      <c r="I4" s="49" t="s">
        <v>99</v>
      </c>
      <c r="J4" s="104" t="s">
        <v>101</v>
      </c>
      <c r="K4" s="44"/>
      <c r="L4" s="44" t="s">
        <v>186</v>
      </c>
      <c r="M4" s="43"/>
      <c r="N4" s="43"/>
      <c r="O4" s="50"/>
      <c r="P4" s="43"/>
    </row>
    <row r="5" spans="2:16" ht="30" customHeight="1" x14ac:dyDescent="0.25">
      <c r="B5" s="40">
        <v>2</v>
      </c>
      <c r="C5" s="41" t="s">
        <v>69</v>
      </c>
      <c r="D5" s="108" t="s">
        <v>80</v>
      </c>
      <c r="E5" s="41" t="s">
        <v>165</v>
      </c>
      <c r="F5" s="41" t="s">
        <v>68</v>
      </c>
      <c r="G5" s="41" t="s">
        <v>40</v>
      </c>
      <c r="H5" s="41" t="s">
        <v>41</v>
      </c>
      <c r="I5" s="41"/>
      <c r="J5" s="41"/>
      <c r="K5" s="42"/>
      <c r="L5" s="42"/>
      <c r="M5" s="41"/>
      <c r="N5" s="41"/>
      <c r="O5" s="41"/>
      <c r="P5" s="41"/>
    </row>
    <row r="6" spans="2:16" ht="31.5" customHeight="1" x14ac:dyDescent="0.25">
      <c r="B6" s="40">
        <v>3</v>
      </c>
      <c r="C6" s="43" t="s">
        <v>70</v>
      </c>
      <c r="D6" s="43" t="s">
        <v>76</v>
      </c>
      <c r="E6" s="43" t="s">
        <v>198</v>
      </c>
      <c r="F6" s="43" t="s">
        <v>68</v>
      </c>
      <c r="G6" s="41" t="s">
        <v>40</v>
      </c>
      <c r="H6" s="41" t="s">
        <v>41</v>
      </c>
      <c r="I6" s="43"/>
      <c r="J6" s="43"/>
      <c r="K6" s="44"/>
      <c r="L6" s="44"/>
      <c r="M6" s="43"/>
      <c r="N6" s="43"/>
      <c r="O6" s="43"/>
      <c r="P6" s="43"/>
    </row>
    <row r="7" spans="2:16" ht="31.5" customHeight="1" x14ac:dyDescent="0.25">
      <c r="B7" s="40">
        <v>4</v>
      </c>
      <c r="C7" s="43" t="s">
        <v>110</v>
      </c>
      <c r="D7" s="43" t="s">
        <v>111</v>
      </c>
      <c r="E7" s="43" t="s">
        <v>112</v>
      </c>
      <c r="F7" s="43" t="s">
        <v>68</v>
      </c>
      <c r="G7" s="41" t="s">
        <v>40</v>
      </c>
      <c r="H7" s="41" t="s">
        <v>41</v>
      </c>
      <c r="I7" s="43"/>
      <c r="J7" s="43"/>
      <c r="K7" s="44"/>
      <c r="L7" s="44"/>
      <c r="M7" s="43"/>
      <c r="N7" s="43"/>
      <c r="O7" s="43"/>
      <c r="P7" s="43"/>
    </row>
    <row r="8" spans="2:16" ht="46.5" customHeight="1" x14ac:dyDescent="0.25">
      <c r="B8" s="40">
        <v>5</v>
      </c>
      <c r="C8" s="43" t="s">
        <v>74</v>
      </c>
      <c r="D8" s="43" t="s">
        <v>75</v>
      </c>
      <c r="E8" s="43" t="s">
        <v>185</v>
      </c>
      <c r="F8" s="43" t="s">
        <v>68</v>
      </c>
      <c r="G8" s="41" t="s">
        <v>40</v>
      </c>
      <c r="H8" s="41" t="s">
        <v>41</v>
      </c>
      <c r="I8" s="43"/>
      <c r="J8" s="43"/>
      <c r="K8" s="44"/>
      <c r="L8" s="44"/>
      <c r="M8" s="43"/>
      <c r="N8" s="43"/>
      <c r="O8" s="43"/>
      <c r="P8" s="43"/>
    </row>
    <row r="9" spans="2:16" ht="18" customHeight="1" x14ac:dyDescent="0.25">
      <c r="B9" s="36" t="s">
        <v>43</v>
      </c>
      <c r="C9" s="47"/>
      <c r="D9" s="47"/>
      <c r="E9" s="47"/>
      <c r="F9" s="47"/>
      <c r="G9" s="47"/>
      <c r="H9" s="47"/>
      <c r="I9" s="47"/>
      <c r="J9" s="47"/>
      <c r="K9" s="48"/>
      <c r="L9" s="48"/>
      <c r="M9" s="47"/>
      <c r="N9" s="47"/>
      <c r="O9" s="47"/>
      <c r="P9" s="47"/>
    </row>
    <row r="10" spans="2:16" ht="30.75" customHeight="1" x14ac:dyDescent="0.25">
      <c r="B10" s="40">
        <v>6</v>
      </c>
      <c r="C10" s="43" t="s">
        <v>78</v>
      </c>
      <c r="D10" s="43" t="s">
        <v>79</v>
      </c>
      <c r="E10" s="43" t="s">
        <v>95</v>
      </c>
      <c r="F10" s="41" t="s">
        <v>68</v>
      </c>
      <c r="G10" s="41" t="s">
        <v>40</v>
      </c>
      <c r="H10" s="41" t="s">
        <v>41</v>
      </c>
      <c r="I10" s="43" t="s">
        <v>199</v>
      </c>
      <c r="J10" s="43"/>
      <c r="K10" s="44"/>
      <c r="L10" s="44"/>
      <c r="M10" s="43"/>
      <c r="N10" s="43"/>
      <c r="O10" s="43"/>
      <c r="P10" s="43"/>
    </row>
    <row r="11" spans="2:16" ht="18" customHeight="1" x14ac:dyDescent="0.25">
      <c r="B11" s="40">
        <v>7</v>
      </c>
      <c r="C11" s="43" t="s">
        <v>96</v>
      </c>
      <c r="D11" s="43" t="s">
        <v>97</v>
      </c>
      <c r="E11" s="43"/>
      <c r="F11" s="41" t="s">
        <v>68</v>
      </c>
      <c r="G11" s="41" t="s">
        <v>40</v>
      </c>
      <c r="H11" s="41" t="s">
        <v>41</v>
      </c>
      <c r="I11" s="43"/>
      <c r="J11" s="43"/>
      <c r="K11" s="44"/>
      <c r="L11" s="44"/>
      <c r="M11" s="43"/>
      <c r="N11" s="43"/>
      <c r="O11" s="43"/>
      <c r="P11" s="43"/>
    </row>
    <row r="12" spans="2:16" ht="30.75" customHeight="1" x14ac:dyDescent="0.25">
      <c r="B12" s="40">
        <v>8</v>
      </c>
      <c r="C12" s="41" t="s">
        <v>82</v>
      </c>
      <c r="D12" s="41" t="s">
        <v>94</v>
      </c>
      <c r="E12" s="106" t="s">
        <v>201</v>
      </c>
      <c r="F12" s="43" t="s">
        <v>68</v>
      </c>
      <c r="G12" s="41" t="s">
        <v>40</v>
      </c>
      <c r="H12" s="41" t="s">
        <v>41</v>
      </c>
      <c r="I12" s="41"/>
      <c r="J12" s="41"/>
      <c r="K12" s="42"/>
      <c r="L12" s="42"/>
      <c r="M12" s="41"/>
      <c r="N12" s="41"/>
      <c r="O12" s="41"/>
      <c r="P12" s="41"/>
    </row>
    <row r="13" spans="2:16" ht="36" customHeight="1" x14ac:dyDescent="0.25">
      <c r="B13" s="40">
        <v>9</v>
      </c>
      <c r="C13" s="43" t="s">
        <v>117</v>
      </c>
      <c r="D13" s="43" t="s">
        <v>119</v>
      </c>
      <c r="E13" s="43" t="s">
        <v>118</v>
      </c>
      <c r="F13" s="43" t="s">
        <v>68</v>
      </c>
      <c r="G13" s="41" t="s">
        <v>40</v>
      </c>
      <c r="H13" s="41" t="s">
        <v>41</v>
      </c>
      <c r="I13" s="43"/>
      <c r="J13" s="43"/>
      <c r="K13" s="44"/>
      <c r="L13" s="44"/>
      <c r="M13" s="43"/>
      <c r="N13" s="43"/>
      <c r="O13" s="43"/>
      <c r="P13" s="43"/>
    </row>
    <row r="14" spans="2:16" ht="18" customHeight="1" x14ac:dyDescent="0.25">
      <c r="B14" s="36" t="s">
        <v>83</v>
      </c>
      <c r="C14" s="47"/>
      <c r="D14" s="47"/>
      <c r="E14" s="47"/>
      <c r="F14" s="47"/>
      <c r="G14" s="47"/>
      <c r="H14" s="47"/>
      <c r="I14" s="47"/>
      <c r="J14" s="47"/>
      <c r="K14" s="48"/>
      <c r="L14" s="48"/>
      <c r="M14" s="47"/>
      <c r="N14" s="47"/>
      <c r="O14" s="47"/>
      <c r="P14" s="47"/>
    </row>
    <row r="15" spans="2:16" ht="48" customHeight="1" x14ac:dyDescent="0.25">
      <c r="B15" s="40">
        <v>10</v>
      </c>
      <c r="C15" s="41" t="s">
        <v>120</v>
      </c>
      <c r="D15" s="41" t="s">
        <v>121</v>
      </c>
      <c r="E15" s="41" t="s">
        <v>122</v>
      </c>
      <c r="F15" s="41" t="s">
        <v>68</v>
      </c>
      <c r="G15" s="41" t="s">
        <v>40</v>
      </c>
      <c r="H15" s="41" t="s">
        <v>41</v>
      </c>
      <c r="I15" s="43"/>
      <c r="J15" s="43"/>
      <c r="K15" s="44"/>
      <c r="L15" s="44"/>
      <c r="M15" s="43"/>
      <c r="N15" s="43"/>
      <c r="O15" s="43"/>
      <c r="P15" s="43"/>
    </row>
    <row r="16" spans="2:16" ht="58.5" customHeight="1" x14ac:dyDescent="0.25">
      <c r="B16" s="40">
        <v>11</v>
      </c>
      <c r="C16" s="41" t="s">
        <v>92</v>
      </c>
      <c r="D16" s="105" t="s">
        <v>93</v>
      </c>
      <c r="E16" s="41" t="s">
        <v>103</v>
      </c>
      <c r="F16" s="41" t="s">
        <v>68</v>
      </c>
      <c r="G16" s="41" t="s">
        <v>40</v>
      </c>
      <c r="H16" s="41" t="s">
        <v>41</v>
      </c>
      <c r="I16" s="41"/>
      <c r="J16" s="41"/>
      <c r="K16" s="42"/>
      <c r="L16" s="42"/>
      <c r="M16" s="41"/>
      <c r="N16" s="41"/>
      <c r="O16" s="41"/>
      <c r="P16" s="41"/>
    </row>
    <row r="17" spans="2:16" ht="45" customHeight="1" x14ac:dyDescent="0.25">
      <c r="B17" s="40">
        <v>12</v>
      </c>
      <c r="C17" s="43" t="s">
        <v>81</v>
      </c>
      <c r="D17" s="43" t="s">
        <v>77</v>
      </c>
      <c r="E17" s="43" t="s">
        <v>98</v>
      </c>
      <c r="F17" s="43" t="s">
        <v>68</v>
      </c>
      <c r="G17" s="41" t="s">
        <v>40</v>
      </c>
      <c r="H17" s="41" t="s">
        <v>41</v>
      </c>
      <c r="I17" s="43"/>
      <c r="J17" s="43"/>
      <c r="K17" s="44"/>
      <c r="L17" s="44"/>
      <c r="M17" s="43"/>
      <c r="N17" s="43"/>
      <c r="O17" s="43"/>
      <c r="P17" s="43"/>
    </row>
    <row r="18" spans="2:16" ht="29.25" customHeight="1" x14ac:dyDescent="0.25">
      <c r="B18" s="40">
        <v>13</v>
      </c>
      <c r="C18" s="43" t="s">
        <v>123</v>
      </c>
      <c r="D18" s="43" t="s">
        <v>124</v>
      </c>
      <c r="E18" s="43" t="s">
        <v>125</v>
      </c>
      <c r="F18" s="43" t="s">
        <v>68</v>
      </c>
      <c r="G18" s="41" t="s">
        <v>40</v>
      </c>
      <c r="H18" s="41" t="s">
        <v>41</v>
      </c>
      <c r="I18" s="43"/>
      <c r="J18" s="43"/>
      <c r="K18" s="44"/>
      <c r="L18" s="44"/>
      <c r="M18" s="43"/>
      <c r="N18" s="43"/>
      <c r="O18" s="43"/>
      <c r="P18" s="43"/>
    </row>
    <row r="19" spans="2:16" ht="18" customHeight="1" x14ac:dyDescent="0.25">
      <c r="B19" s="36" t="s">
        <v>84</v>
      </c>
      <c r="C19" s="47"/>
      <c r="D19" s="47"/>
      <c r="E19" s="47"/>
      <c r="F19" s="47"/>
      <c r="G19" s="47"/>
      <c r="H19" s="47"/>
      <c r="I19" s="47"/>
      <c r="J19" s="47"/>
      <c r="K19" s="48"/>
      <c r="L19" s="48"/>
      <c r="M19" s="47"/>
      <c r="N19" s="47"/>
      <c r="O19" s="47"/>
      <c r="P19" s="47"/>
    </row>
    <row r="20" spans="2:16" ht="18" customHeight="1" x14ac:dyDescent="0.25">
      <c r="B20" s="40">
        <v>14</v>
      </c>
      <c r="C20" s="43" t="s">
        <v>127</v>
      </c>
      <c r="D20" s="43" t="s">
        <v>128</v>
      </c>
      <c r="E20" s="43" t="s">
        <v>129</v>
      </c>
      <c r="F20" s="41" t="s">
        <v>68</v>
      </c>
      <c r="G20" s="41" t="s">
        <v>40</v>
      </c>
      <c r="H20" s="41" t="s">
        <v>41</v>
      </c>
      <c r="I20" s="43"/>
      <c r="J20" s="43"/>
      <c r="K20" s="44"/>
      <c r="L20" s="44"/>
      <c r="M20" s="43"/>
      <c r="N20" s="43"/>
      <c r="O20" s="43"/>
      <c r="P20" s="43"/>
    </row>
    <row r="21" spans="2:16" ht="30" customHeight="1" x14ac:dyDescent="0.25">
      <c r="B21" s="40">
        <v>15</v>
      </c>
      <c r="C21" s="43" t="s">
        <v>114</v>
      </c>
      <c r="D21" s="43" t="s">
        <v>115</v>
      </c>
      <c r="E21" s="43" t="s">
        <v>116</v>
      </c>
      <c r="F21" s="41" t="s">
        <v>68</v>
      </c>
      <c r="G21" s="41" t="s">
        <v>40</v>
      </c>
      <c r="H21" s="41" t="s">
        <v>41</v>
      </c>
      <c r="I21" s="43"/>
      <c r="J21" s="43"/>
      <c r="K21" s="44"/>
      <c r="L21" s="44"/>
      <c r="M21" s="43"/>
      <c r="N21" s="43"/>
      <c r="O21" s="43"/>
      <c r="P21" s="43"/>
    </row>
    <row r="22" spans="2:16" ht="30" customHeight="1" x14ac:dyDescent="0.25">
      <c r="B22" s="40">
        <v>16</v>
      </c>
      <c r="C22" s="41" t="s">
        <v>104</v>
      </c>
      <c r="D22" s="41" t="s">
        <v>105</v>
      </c>
      <c r="E22" s="41" t="s">
        <v>106</v>
      </c>
      <c r="F22" s="43" t="s">
        <v>68</v>
      </c>
      <c r="G22" s="41" t="s">
        <v>40</v>
      </c>
      <c r="H22" s="41" t="s">
        <v>41</v>
      </c>
      <c r="I22" s="41"/>
      <c r="J22" s="41"/>
      <c r="K22" s="42"/>
      <c r="L22" s="42"/>
      <c r="M22" s="41"/>
      <c r="N22" s="41"/>
      <c r="O22" s="41"/>
      <c r="P22" s="41"/>
    </row>
    <row r="23" spans="2:16" ht="39.75" customHeight="1" x14ac:dyDescent="0.25">
      <c r="B23" s="40">
        <v>17</v>
      </c>
      <c r="C23" s="43" t="s">
        <v>135</v>
      </c>
      <c r="D23" s="43" t="s">
        <v>142</v>
      </c>
      <c r="E23" s="43" t="s">
        <v>136</v>
      </c>
      <c r="F23" s="43" t="s">
        <v>68</v>
      </c>
      <c r="G23" s="41" t="s">
        <v>40</v>
      </c>
      <c r="H23" s="41" t="s">
        <v>41</v>
      </c>
      <c r="I23" s="43"/>
      <c r="J23" s="43"/>
      <c r="K23" s="44"/>
      <c r="L23" s="44"/>
      <c r="M23" s="43"/>
      <c r="N23" s="43"/>
      <c r="O23" s="43"/>
      <c r="P23" s="43"/>
    </row>
    <row r="24" spans="2:16" ht="29.25" customHeight="1" x14ac:dyDescent="0.25">
      <c r="B24" s="40">
        <v>18</v>
      </c>
      <c r="C24" s="41" t="s">
        <v>144</v>
      </c>
      <c r="D24" s="41" t="s">
        <v>143</v>
      </c>
      <c r="E24" s="41" t="s">
        <v>144</v>
      </c>
      <c r="F24" s="43" t="s">
        <v>68</v>
      </c>
      <c r="G24" s="41" t="s">
        <v>40</v>
      </c>
      <c r="H24" s="41" t="s">
        <v>41</v>
      </c>
      <c r="I24" s="41"/>
      <c r="J24" s="41"/>
      <c r="K24" s="42"/>
      <c r="L24" s="42"/>
      <c r="M24" s="41"/>
      <c r="N24" s="41"/>
      <c r="O24" s="41"/>
      <c r="P24" s="41"/>
    </row>
    <row r="25" spans="2:16" ht="18" customHeight="1" x14ac:dyDescent="0.25">
      <c r="B25" s="36" t="s">
        <v>8</v>
      </c>
      <c r="C25" s="47"/>
      <c r="D25" s="47"/>
      <c r="E25" s="47"/>
      <c r="F25" s="47"/>
      <c r="G25" s="47"/>
      <c r="H25" s="47"/>
      <c r="I25" s="47"/>
      <c r="J25" s="47"/>
      <c r="K25" s="48"/>
      <c r="L25" s="48"/>
      <c r="M25" s="47"/>
      <c r="N25" s="47"/>
      <c r="O25" s="47"/>
      <c r="P25" s="47"/>
    </row>
    <row r="26" spans="2:16" ht="42.75" customHeight="1" x14ac:dyDescent="0.25">
      <c r="B26" s="40">
        <v>19</v>
      </c>
      <c r="C26" s="41" t="s">
        <v>73</v>
      </c>
      <c r="D26" s="41" t="s">
        <v>137</v>
      </c>
      <c r="E26" s="41" t="s">
        <v>138</v>
      </c>
      <c r="F26" s="41" t="s">
        <v>68</v>
      </c>
      <c r="G26" s="41" t="s">
        <v>40</v>
      </c>
      <c r="H26" s="41" t="s">
        <v>41</v>
      </c>
      <c r="I26" s="41"/>
      <c r="J26" s="41"/>
      <c r="K26" s="42"/>
      <c r="L26" s="42"/>
      <c r="M26" s="41"/>
      <c r="N26" s="41"/>
      <c r="O26" s="41"/>
      <c r="P26" s="41"/>
    </row>
    <row r="27" spans="2:16" ht="37.5" customHeight="1" x14ac:dyDescent="0.25">
      <c r="B27" s="40">
        <v>20</v>
      </c>
      <c r="C27" s="43" t="s">
        <v>130</v>
      </c>
      <c r="D27" s="43" t="s">
        <v>132</v>
      </c>
      <c r="E27" s="43" t="s">
        <v>131</v>
      </c>
      <c r="F27" s="41" t="s">
        <v>68</v>
      </c>
      <c r="G27" s="41" t="s">
        <v>40</v>
      </c>
      <c r="H27" s="41" t="s">
        <v>41</v>
      </c>
      <c r="I27" s="43"/>
      <c r="J27" s="43"/>
      <c r="K27" s="44"/>
      <c r="L27" s="44"/>
      <c r="M27" s="43"/>
      <c r="N27" s="43"/>
      <c r="O27" s="43"/>
      <c r="P27" s="43"/>
    </row>
    <row r="28" spans="2:16" ht="33" customHeight="1" x14ac:dyDescent="0.25">
      <c r="B28" s="40">
        <v>21</v>
      </c>
      <c r="C28" s="43" t="s">
        <v>107</v>
      </c>
      <c r="D28" s="43" t="s">
        <v>108</v>
      </c>
      <c r="E28" s="41" t="s">
        <v>109</v>
      </c>
      <c r="F28" s="43" t="s">
        <v>68</v>
      </c>
      <c r="G28" s="41" t="s">
        <v>40</v>
      </c>
      <c r="H28" s="41" t="s">
        <v>41</v>
      </c>
      <c r="I28" s="43"/>
      <c r="J28" s="43"/>
      <c r="K28" s="44"/>
      <c r="L28" s="44"/>
      <c r="M28" s="43"/>
      <c r="N28" s="43"/>
      <c r="O28" s="43"/>
      <c r="P28" s="43"/>
    </row>
    <row r="29" spans="2:16" ht="18" customHeight="1" x14ac:dyDescent="0.25">
      <c r="B29" s="40">
        <v>22</v>
      </c>
      <c r="C29" s="43" t="s">
        <v>161</v>
      </c>
      <c r="D29" s="43" t="s">
        <v>162</v>
      </c>
      <c r="E29" s="43"/>
      <c r="F29" s="43" t="s">
        <v>68</v>
      </c>
      <c r="G29" s="41" t="s">
        <v>40</v>
      </c>
      <c r="H29" s="41" t="s">
        <v>41</v>
      </c>
      <c r="I29" s="43"/>
      <c r="J29" s="43"/>
      <c r="K29" s="44"/>
      <c r="L29" s="44"/>
      <c r="M29" s="43"/>
      <c r="N29" s="43"/>
      <c r="O29" s="43"/>
      <c r="P29" s="43"/>
    </row>
    <row r="30" spans="2:16" ht="18" customHeight="1" x14ac:dyDescent="0.25">
      <c r="B30" s="36" t="s">
        <v>85</v>
      </c>
      <c r="C30" s="47"/>
      <c r="D30" s="47"/>
      <c r="E30" s="47"/>
      <c r="F30" s="47"/>
      <c r="G30" s="47"/>
      <c r="H30" s="47"/>
      <c r="I30" s="47"/>
      <c r="J30" s="47"/>
      <c r="K30" s="48"/>
      <c r="L30" s="48"/>
      <c r="M30" s="47"/>
      <c r="N30" s="47"/>
      <c r="O30" s="47"/>
      <c r="P30" s="47"/>
    </row>
    <row r="31" spans="2:16" ht="46.5" customHeight="1" x14ac:dyDescent="0.25">
      <c r="B31" s="40">
        <v>23</v>
      </c>
      <c r="C31" s="41" t="s">
        <v>141</v>
      </c>
      <c r="D31" s="41" t="s">
        <v>140</v>
      </c>
      <c r="E31" s="41" t="s">
        <v>139</v>
      </c>
      <c r="F31" s="41" t="s">
        <v>68</v>
      </c>
      <c r="G31" s="41" t="s">
        <v>40</v>
      </c>
      <c r="H31" s="41" t="s">
        <v>41</v>
      </c>
      <c r="I31" s="41"/>
      <c r="J31" s="41"/>
      <c r="K31" s="42"/>
      <c r="L31" s="42"/>
      <c r="M31" s="41"/>
      <c r="N31" s="41"/>
      <c r="O31" s="41"/>
      <c r="P31" s="41"/>
    </row>
    <row r="32" spans="2:16" ht="32.25" customHeight="1" x14ac:dyDescent="0.25">
      <c r="B32" s="40">
        <v>24</v>
      </c>
      <c r="C32" s="43" t="s">
        <v>113</v>
      </c>
      <c r="D32" s="43" t="s">
        <v>158</v>
      </c>
      <c r="E32" s="107" t="s">
        <v>219</v>
      </c>
      <c r="F32" s="41" t="s">
        <v>68</v>
      </c>
      <c r="G32" s="41" t="s">
        <v>40</v>
      </c>
      <c r="H32" s="41" t="s">
        <v>41</v>
      </c>
      <c r="I32" s="43"/>
      <c r="J32" s="43"/>
      <c r="K32" s="44"/>
      <c r="L32" s="44"/>
      <c r="M32" s="43"/>
      <c r="N32" s="43"/>
      <c r="O32" s="43"/>
      <c r="P32" s="43"/>
    </row>
    <row r="33" spans="2:16" ht="40.5" customHeight="1" x14ac:dyDescent="0.25">
      <c r="B33" s="40">
        <v>25</v>
      </c>
      <c r="C33" s="43" t="s">
        <v>133</v>
      </c>
      <c r="D33" s="43" t="s">
        <v>134</v>
      </c>
      <c r="E33" s="43" t="s">
        <v>133</v>
      </c>
      <c r="F33" s="43" t="s">
        <v>68</v>
      </c>
      <c r="G33" s="41" t="s">
        <v>40</v>
      </c>
      <c r="H33" s="41" t="s">
        <v>41</v>
      </c>
      <c r="I33" s="43"/>
      <c r="J33" s="43"/>
      <c r="K33" s="44"/>
      <c r="L33" s="44"/>
      <c r="M33" s="43"/>
      <c r="N33" s="43"/>
      <c r="O33" s="43"/>
      <c r="P33" s="43"/>
    </row>
    <row r="34" spans="2:16" ht="31.5" customHeight="1" x14ac:dyDescent="0.25">
      <c r="B34" s="40">
        <v>26</v>
      </c>
      <c r="C34" s="43" t="s">
        <v>180</v>
      </c>
      <c r="D34" s="43" t="s">
        <v>181</v>
      </c>
      <c r="E34" s="43" t="s">
        <v>182</v>
      </c>
      <c r="F34" s="43" t="s">
        <v>68</v>
      </c>
      <c r="G34" s="41" t="s">
        <v>40</v>
      </c>
      <c r="H34" s="41" t="s">
        <v>41</v>
      </c>
      <c r="I34" s="43"/>
      <c r="J34" s="43"/>
      <c r="K34" s="44"/>
      <c r="L34" s="44"/>
      <c r="M34" s="43"/>
      <c r="N34" s="43"/>
      <c r="O34" s="43"/>
      <c r="P34" s="43"/>
    </row>
    <row r="35" spans="2:16" ht="18" customHeight="1" x14ac:dyDescent="0.25">
      <c r="B35" s="36" t="s">
        <v>86</v>
      </c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7"/>
      <c r="N35" s="47"/>
      <c r="O35" s="47"/>
      <c r="P35" s="47"/>
    </row>
    <row r="36" spans="2:16" ht="18" customHeight="1" x14ac:dyDescent="0.25">
      <c r="B36" s="40">
        <v>27</v>
      </c>
      <c r="C36" s="41" t="s">
        <v>166</v>
      </c>
      <c r="D36" s="106" t="s">
        <v>202</v>
      </c>
      <c r="E36" s="106" t="s">
        <v>167</v>
      </c>
      <c r="F36" s="41" t="s">
        <v>68</v>
      </c>
      <c r="G36" s="41" t="s">
        <v>40</v>
      </c>
      <c r="H36" s="41" t="s">
        <v>41</v>
      </c>
      <c r="I36" s="41"/>
      <c r="J36" s="41"/>
      <c r="K36" s="42"/>
      <c r="L36" s="42"/>
      <c r="M36" s="41"/>
      <c r="N36" s="41"/>
      <c r="O36" s="41"/>
      <c r="P36" s="41"/>
    </row>
    <row r="37" spans="2:16" ht="39.75" customHeight="1" x14ac:dyDescent="0.25">
      <c r="B37" s="40">
        <v>28</v>
      </c>
      <c r="C37" s="41" t="s">
        <v>148</v>
      </c>
      <c r="D37" s="41" t="s">
        <v>146</v>
      </c>
      <c r="E37" s="41" t="s">
        <v>147</v>
      </c>
      <c r="F37" s="41" t="s">
        <v>68</v>
      </c>
      <c r="G37" s="41" t="s">
        <v>40</v>
      </c>
      <c r="H37" s="41" t="s">
        <v>41</v>
      </c>
      <c r="I37" s="41"/>
      <c r="J37" s="41"/>
      <c r="K37" s="42"/>
      <c r="L37" s="42"/>
      <c r="M37" s="41"/>
      <c r="N37" s="41"/>
      <c r="O37" s="41"/>
      <c r="P37" s="41"/>
    </row>
    <row r="38" spans="2:16" ht="18" customHeight="1" x14ac:dyDescent="0.25">
      <c r="B38" s="40">
        <v>29</v>
      </c>
      <c r="C38" s="43" t="s">
        <v>159</v>
      </c>
      <c r="D38" s="43" t="s">
        <v>160</v>
      </c>
      <c r="E38" s="43" t="s">
        <v>163</v>
      </c>
      <c r="F38" s="43" t="s">
        <v>68</v>
      </c>
      <c r="G38" s="41" t="s">
        <v>40</v>
      </c>
      <c r="H38" s="41" t="s">
        <v>41</v>
      </c>
      <c r="I38" s="43"/>
      <c r="J38" s="43"/>
      <c r="K38" s="44"/>
      <c r="L38" s="44"/>
      <c r="M38" s="43"/>
      <c r="N38" s="43"/>
      <c r="O38" s="43"/>
      <c r="P38" s="43"/>
    </row>
    <row r="39" spans="2:16" ht="30.75" customHeight="1" x14ac:dyDescent="0.25">
      <c r="B39" s="40">
        <v>30</v>
      </c>
      <c r="C39" s="107" t="s">
        <v>218</v>
      </c>
      <c r="D39" s="107" t="s">
        <v>217</v>
      </c>
      <c r="E39" s="109" t="s">
        <v>203</v>
      </c>
      <c r="F39" s="43" t="s">
        <v>68</v>
      </c>
      <c r="G39" s="41" t="s">
        <v>40</v>
      </c>
      <c r="H39" s="41" t="s">
        <v>41</v>
      </c>
      <c r="I39" s="43"/>
      <c r="J39" s="43"/>
      <c r="K39" s="44"/>
      <c r="L39" s="44"/>
      <c r="M39" s="43"/>
      <c r="N39" s="43"/>
      <c r="O39" s="43"/>
      <c r="P39" s="43"/>
    </row>
    <row r="40" spans="2:16" ht="41.25" customHeight="1" x14ac:dyDescent="0.25">
      <c r="B40" s="40">
        <v>31</v>
      </c>
      <c r="C40" s="43" t="s">
        <v>174</v>
      </c>
      <c r="D40" s="43" t="s">
        <v>175</v>
      </c>
      <c r="E40" s="43" t="s">
        <v>176</v>
      </c>
      <c r="F40" s="43" t="s">
        <v>68</v>
      </c>
      <c r="G40" s="41" t="s">
        <v>40</v>
      </c>
      <c r="H40" s="41" t="s">
        <v>41</v>
      </c>
      <c r="I40" s="43"/>
      <c r="J40" s="43"/>
      <c r="K40" s="44"/>
      <c r="L40" s="44"/>
      <c r="M40" s="43"/>
      <c r="N40" s="43"/>
      <c r="O40" s="43"/>
      <c r="P40" s="43"/>
    </row>
    <row r="41" spans="2:16" ht="18" customHeight="1" x14ac:dyDescent="0.25">
      <c r="B41" s="36" t="s">
        <v>87</v>
      </c>
      <c r="C41" s="47"/>
      <c r="D41" s="47"/>
      <c r="E41" s="47"/>
      <c r="F41" s="47"/>
      <c r="G41" s="47"/>
      <c r="H41" s="47"/>
      <c r="I41" s="47"/>
      <c r="J41" s="47"/>
      <c r="K41" s="48"/>
      <c r="L41" s="48"/>
      <c r="M41" s="47"/>
      <c r="N41" s="47"/>
      <c r="O41" s="47"/>
      <c r="P41" s="47"/>
    </row>
    <row r="42" spans="2:16" ht="35.25" customHeight="1" x14ac:dyDescent="0.25">
      <c r="B42" s="40">
        <v>32</v>
      </c>
      <c r="C42" s="108" t="s">
        <v>177</v>
      </c>
      <c r="D42" s="108" t="s">
        <v>178</v>
      </c>
      <c r="E42" s="108" t="s">
        <v>179</v>
      </c>
      <c r="F42" s="41" t="s">
        <v>68</v>
      </c>
      <c r="G42" s="41" t="s">
        <v>40</v>
      </c>
      <c r="H42" s="41" t="s">
        <v>41</v>
      </c>
      <c r="I42" s="41"/>
      <c r="J42" s="41"/>
      <c r="K42" s="42"/>
      <c r="L42" s="42"/>
      <c r="M42" s="41"/>
      <c r="N42" s="41"/>
      <c r="O42" s="41"/>
      <c r="P42" s="41"/>
    </row>
    <row r="43" spans="2:16" ht="30" customHeight="1" x14ac:dyDescent="0.25">
      <c r="B43" s="40">
        <v>33</v>
      </c>
      <c r="C43" s="41" t="s">
        <v>145</v>
      </c>
      <c r="D43" s="41" t="s">
        <v>145</v>
      </c>
      <c r="E43" s="108" t="s">
        <v>205</v>
      </c>
      <c r="F43" s="41" t="s">
        <v>68</v>
      </c>
      <c r="G43" s="41" t="s">
        <v>40</v>
      </c>
      <c r="H43" s="41" t="s">
        <v>41</v>
      </c>
      <c r="I43" s="41"/>
      <c r="J43" s="41"/>
      <c r="K43" s="42"/>
      <c r="L43" s="42"/>
      <c r="M43" s="41"/>
      <c r="N43" s="41"/>
      <c r="O43" s="41"/>
      <c r="P43" s="41"/>
    </row>
    <row r="44" spans="2:16" ht="29.25" customHeight="1" x14ac:dyDescent="0.25">
      <c r="B44" s="40">
        <v>34</v>
      </c>
      <c r="C44" s="41" t="s">
        <v>168</v>
      </c>
      <c r="D44" s="106" t="s">
        <v>220</v>
      </c>
      <c r="E44" s="106" t="s">
        <v>204</v>
      </c>
      <c r="F44" s="43" t="s">
        <v>68</v>
      </c>
      <c r="G44" s="41" t="s">
        <v>40</v>
      </c>
      <c r="H44" s="41" t="s">
        <v>41</v>
      </c>
      <c r="I44" s="41"/>
      <c r="J44" s="41"/>
      <c r="K44" s="42"/>
      <c r="L44" s="42"/>
      <c r="M44" s="41"/>
      <c r="N44" s="41"/>
      <c r="O44" s="41"/>
      <c r="P44" s="41"/>
    </row>
    <row r="45" spans="2:16" ht="26.25" customHeight="1" x14ac:dyDescent="0.25">
      <c r="B45" s="40">
        <v>35</v>
      </c>
      <c r="C45" s="41" t="s">
        <v>169</v>
      </c>
      <c r="D45" s="106" t="s">
        <v>221</v>
      </c>
      <c r="E45" s="41" t="s">
        <v>170</v>
      </c>
      <c r="F45" s="43" t="s">
        <v>68</v>
      </c>
      <c r="G45" s="41" t="s">
        <v>40</v>
      </c>
      <c r="H45" s="41" t="s">
        <v>41</v>
      </c>
      <c r="I45" s="41"/>
      <c r="J45" s="41"/>
      <c r="K45" s="42"/>
      <c r="L45" s="42"/>
      <c r="M45" s="41"/>
      <c r="N45" s="41"/>
      <c r="O45" s="41"/>
      <c r="P45" s="41"/>
    </row>
    <row r="46" spans="2:16" ht="18" customHeight="1" x14ac:dyDescent="0.25">
      <c r="B46" s="36" t="s">
        <v>88</v>
      </c>
      <c r="C46" s="47"/>
      <c r="D46" s="47"/>
      <c r="E46" s="47"/>
      <c r="F46" s="47"/>
      <c r="G46" s="47"/>
      <c r="H46" s="47"/>
      <c r="I46" s="47"/>
      <c r="J46" s="47"/>
      <c r="K46" s="48"/>
      <c r="L46" s="48"/>
      <c r="M46" s="47"/>
      <c r="N46" s="47"/>
      <c r="O46" s="47"/>
      <c r="P46" s="47"/>
    </row>
    <row r="47" spans="2:16" ht="44.25" customHeight="1" x14ac:dyDescent="0.25">
      <c r="B47" s="40">
        <v>36</v>
      </c>
      <c r="C47" s="43" t="s">
        <v>184</v>
      </c>
      <c r="D47" s="43" t="s">
        <v>183</v>
      </c>
      <c r="E47" s="41" t="s">
        <v>188</v>
      </c>
      <c r="F47" s="41" t="s">
        <v>68</v>
      </c>
      <c r="G47" s="41" t="s">
        <v>40</v>
      </c>
      <c r="H47" s="41" t="s">
        <v>41</v>
      </c>
      <c r="I47" s="43"/>
      <c r="J47" s="43"/>
      <c r="K47" s="44"/>
      <c r="L47" s="44"/>
      <c r="M47" s="43"/>
      <c r="N47" s="43"/>
      <c r="O47" s="43"/>
      <c r="P47" s="43"/>
    </row>
    <row r="48" spans="2:16" ht="41.25" customHeight="1" x14ac:dyDescent="0.25">
      <c r="B48" s="40">
        <v>37</v>
      </c>
      <c r="C48" s="43" t="s">
        <v>151</v>
      </c>
      <c r="D48" s="43" t="s">
        <v>149</v>
      </c>
      <c r="E48" s="43" t="s">
        <v>150</v>
      </c>
      <c r="F48" s="41" t="s">
        <v>68</v>
      </c>
      <c r="G48" s="41" t="s">
        <v>40</v>
      </c>
      <c r="H48" s="41" t="s">
        <v>41</v>
      </c>
      <c r="I48" s="43"/>
      <c r="J48" s="43"/>
      <c r="K48" s="44"/>
      <c r="L48" s="44"/>
      <c r="M48" s="43"/>
      <c r="N48" s="43"/>
      <c r="O48" s="43"/>
      <c r="P48" s="43"/>
    </row>
    <row r="49" spans="2:16" ht="31.5" customHeight="1" x14ac:dyDescent="0.25">
      <c r="B49" s="40">
        <v>38</v>
      </c>
      <c r="C49" s="106" t="s">
        <v>222</v>
      </c>
      <c r="D49" s="106" t="s">
        <v>223</v>
      </c>
      <c r="E49" s="106" t="s">
        <v>224</v>
      </c>
      <c r="F49" s="43" t="s">
        <v>68</v>
      </c>
      <c r="G49" s="41" t="s">
        <v>40</v>
      </c>
      <c r="H49" s="41" t="s">
        <v>41</v>
      </c>
      <c r="I49" s="41"/>
      <c r="J49" s="41"/>
      <c r="K49" s="42"/>
      <c r="L49" s="42"/>
      <c r="M49" s="41"/>
      <c r="N49" s="41"/>
      <c r="O49" s="41"/>
      <c r="P49" s="41"/>
    </row>
    <row r="50" spans="2:16" ht="36.75" customHeight="1" x14ac:dyDescent="0.25">
      <c r="B50" s="40">
        <v>39</v>
      </c>
      <c r="C50" s="41" t="s">
        <v>193</v>
      </c>
      <c r="D50" s="41" t="s">
        <v>195</v>
      </c>
      <c r="E50" s="41" t="s">
        <v>194</v>
      </c>
      <c r="F50" s="43" t="s">
        <v>68</v>
      </c>
      <c r="G50" s="41" t="s">
        <v>40</v>
      </c>
      <c r="H50" s="41" t="s">
        <v>41</v>
      </c>
      <c r="I50" s="41"/>
      <c r="J50" s="41"/>
      <c r="K50" s="42"/>
      <c r="L50" s="42"/>
      <c r="M50" s="41"/>
      <c r="N50" s="41"/>
      <c r="O50" s="41"/>
      <c r="P50" s="41"/>
    </row>
    <row r="51" spans="2:16" ht="18" customHeight="1" x14ac:dyDescent="0.25">
      <c r="B51" s="40">
        <v>40</v>
      </c>
      <c r="C51" s="106" t="s">
        <v>206</v>
      </c>
      <c r="D51" s="110" t="s">
        <v>207</v>
      </c>
      <c r="E51" s="110" t="s">
        <v>208</v>
      </c>
      <c r="F51" s="43" t="s">
        <v>68</v>
      </c>
      <c r="G51" s="41" t="s">
        <v>40</v>
      </c>
      <c r="H51" s="41" t="s">
        <v>41</v>
      </c>
      <c r="I51" s="41"/>
      <c r="J51" s="41"/>
      <c r="K51" s="42"/>
      <c r="L51" s="42"/>
      <c r="M51" s="41"/>
      <c r="N51" s="41"/>
      <c r="O51" s="41"/>
      <c r="P51" s="41"/>
    </row>
    <row r="52" spans="2:16" ht="18" customHeight="1" x14ac:dyDescent="0.25">
      <c r="B52" s="36" t="s">
        <v>89</v>
      </c>
      <c r="C52" s="47"/>
      <c r="D52" s="47"/>
      <c r="E52" s="47"/>
      <c r="F52" s="47"/>
      <c r="G52" s="47"/>
      <c r="H52" s="47"/>
      <c r="I52" s="47"/>
      <c r="J52" s="47"/>
      <c r="K52" s="48"/>
      <c r="L52" s="48"/>
      <c r="M52" s="47"/>
      <c r="N52" s="47"/>
      <c r="O52" s="47"/>
      <c r="P52" s="47"/>
    </row>
    <row r="53" spans="2:16" ht="33" customHeight="1" x14ac:dyDescent="0.25">
      <c r="B53" s="40">
        <v>41</v>
      </c>
      <c r="C53" s="43" t="s">
        <v>154</v>
      </c>
      <c r="D53" s="43" t="s">
        <v>152</v>
      </c>
      <c r="E53" s="43" t="s">
        <v>153</v>
      </c>
      <c r="F53" s="41" t="s">
        <v>68</v>
      </c>
      <c r="G53" s="41" t="s">
        <v>40</v>
      </c>
      <c r="H53" s="41" t="s">
        <v>41</v>
      </c>
      <c r="I53" s="43"/>
      <c r="J53" s="43"/>
      <c r="K53" s="44"/>
      <c r="L53" s="44"/>
      <c r="M53" s="43"/>
      <c r="N53" s="43"/>
      <c r="O53" s="43"/>
      <c r="P53" s="43"/>
    </row>
    <row r="54" spans="2:16" ht="35.25" customHeight="1" x14ac:dyDescent="0.25">
      <c r="B54" s="40">
        <v>42</v>
      </c>
      <c r="C54" s="43" t="s">
        <v>173</v>
      </c>
      <c r="D54" s="43" t="s">
        <v>171</v>
      </c>
      <c r="E54" s="43" t="s">
        <v>172</v>
      </c>
      <c r="F54" s="41" t="s">
        <v>68</v>
      </c>
      <c r="G54" s="41" t="s">
        <v>40</v>
      </c>
      <c r="H54" s="41" t="s">
        <v>41</v>
      </c>
      <c r="I54" s="43"/>
      <c r="J54" s="43"/>
      <c r="K54" s="44"/>
      <c r="L54" s="44"/>
      <c r="M54" s="43"/>
      <c r="N54" s="43"/>
      <c r="O54" s="43"/>
      <c r="P54" s="43"/>
    </row>
    <row r="55" spans="2:16" ht="18" customHeight="1" x14ac:dyDescent="0.25">
      <c r="B55" s="40">
        <v>43</v>
      </c>
      <c r="C55" s="107" t="s">
        <v>187</v>
      </c>
      <c r="D55" s="110" t="s">
        <v>209</v>
      </c>
      <c r="E55" s="110" t="s">
        <v>210</v>
      </c>
      <c r="F55" s="43" t="s">
        <v>68</v>
      </c>
      <c r="G55" s="41" t="s">
        <v>40</v>
      </c>
      <c r="H55" s="41" t="s">
        <v>41</v>
      </c>
      <c r="I55" s="43"/>
      <c r="J55" s="43"/>
      <c r="K55" s="44"/>
      <c r="L55" s="44"/>
      <c r="M55" s="43"/>
      <c r="N55" s="43"/>
      <c r="O55" s="43"/>
      <c r="P55" s="43"/>
    </row>
    <row r="56" spans="2:16" ht="18" customHeight="1" x14ac:dyDescent="0.25">
      <c r="B56" s="40">
        <v>44</v>
      </c>
      <c r="C56" s="41"/>
      <c r="D56" s="41"/>
      <c r="E56" s="41"/>
      <c r="F56" s="43" t="s">
        <v>68</v>
      </c>
      <c r="G56" s="41" t="s">
        <v>40</v>
      </c>
      <c r="H56" s="41" t="s">
        <v>41</v>
      </c>
      <c r="I56" s="41"/>
      <c r="J56" s="41"/>
      <c r="K56" s="42"/>
      <c r="L56" s="42"/>
      <c r="M56" s="41"/>
      <c r="N56" s="41"/>
      <c r="O56" s="41"/>
      <c r="P56" s="41"/>
    </row>
    <row r="57" spans="2:16" ht="18" customHeight="1" x14ac:dyDescent="0.25">
      <c r="B57" s="36" t="s">
        <v>90</v>
      </c>
      <c r="C57" s="47"/>
      <c r="D57" s="47"/>
      <c r="E57" s="47"/>
      <c r="F57" s="47"/>
      <c r="G57" s="47"/>
      <c r="H57" s="47"/>
      <c r="I57" s="47"/>
      <c r="J57" s="47"/>
      <c r="K57" s="48"/>
      <c r="L57" s="48"/>
      <c r="M57" s="47"/>
      <c r="N57" s="47"/>
      <c r="O57" s="47"/>
      <c r="P57" s="47"/>
    </row>
    <row r="58" spans="2:16" ht="28.5" customHeight="1" x14ac:dyDescent="0.25">
      <c r="B58" s="40">
        <v>45</v>
      </c>
      <c r="C58" s="41" t="s">
        <v>157</v>
      </c>
      <c r="D58" s="41" t="s">
        <v>155</v>
      </c>
      <c r="E58" s="41" t="s">
        <v>156</v>
      </c>
      <c r="F58" s="41" t="s">
        <v>68</v>
      </c>
      <c r="G58" s="41" t="s">
        <v>40</v>
      </c>
      <c r="H58" s="41" t="s">
        <v>41</v>
      </c>
      <c r="I58" s="41"/>
      <c r="J58" s="41"/>
      <c r="K58" s="42"/>
      <c r="L58" s="42"/>
      <c r="M58" s="41"/>
      <c r="N58" s="41"/>
      <c r="O58" s="41"/>
      <c r="P58" s="41"/>
    </row>
    <row r="59" spans="2:16" ht="33.75" customHeight="1" x14ac:dyDescent="0.25">
      <c r="B59" s="40">
        <v>46</v>
      </c>
      <c r="C59" s="41" t="s">
        <v>192</v>
      </c>
      <c r="D59" s="41" t="s">
        <v>196</v>
      </c>
      <c r="E59" s="41" t="s">
        <v>197</v>
      </c>
      <c r="F59" s="41" t="s">
        <v>68</v>
      </c>
      <c r="G59" s="41" t="s">
        <v>40</v>
      </c>
      <c r="H59" s="41" t="s">
        <v>41</v>
      </c>
      <c r="I59" s="41"/>
      <c r="J59" s="41"/>
      <c r="K59" s="42"/>
      <c r="L59" s="42"/>
      <c r="M59" s="41"/>
      <c r="N59" s="41"/>
      <c r="O59" s="41"/>
      <c r="P59" s="41"/>
    </row>
    <row r="60" spans="2:16" ht="18" customHeight="1" x14ac:dyDescent="0.25">
      <c r="B60" s="40">
        <v>47</v>
      </c>
      <c r="C60" s="106" t="s">
        <v>211</v>
      </c>
      <c r="D60" s="110" t="s">
        <v>212</v>
      </c>
      <c r="E60" s="110" t="s">
        <v>213</v>
      </c>
      <c r="F60" s="43" t="s">
        <v>68</v>
      </c>
      <c r="G60" s="41" t="s">
        <v>40</v>
      </c>
      <c r="H60" s="41" t="s">
        <v>41</v>
      </c>
      <c r="I60" s="41"/>
      <c r="J60" s="41"/>
      <c r="K60" s="42"/>
      <c r="L60" s="42"/>
      <c r="M60" s="41"/>
      <c r="N60" s="41"/>
      <c r="O60" s="41"/>
      <c r="P60" s="41"/>
    </row>
    <row r="61" spans="2:16" ht="18" customHeight="1" x14ac:dyDescent="0.25">
      <c r="B61" s="40">
        <v>48</v>
      </c>
      <c r="C61" s="43"/>
      <c r="D61" s="43"/>
      <c r="E61" s="43"/>
      <c r="F61" s="43" t="s">
        <v>68</v>
      </c>
      <c r="G61" s="41" t="s">
        <v>40</v>
      </c>
      <c r="H61" s="41" t="s">
        <v>41</v>
      </c>
      <c r="I61" s="43"/>
      <c r="J61" s="43"/>
      <c r="K61" s="44"/>
      <c r="L61" s="44"/>
      <c r="M61" s="43"/>
      <c r="N61" s="43"/>
      <c r="O61" s="43"/>
      <c r="P61" s="43"/>
    </row>
    <row r="62" spans="2:16" ht="18" customHeight="1" x14ac:dyDescent="0.25">
      <c r="B62" s="36" t="s">
        <v>91</v>
      </c>
      <c r="C62" s="47"/>
      <c r="D62" s="47"/>
      <c r="E62" s="47"/>
      <c r="F62" s="47"/>
      <c r="G62" s="47"/>
      <c r="H62" s="47"/>
      <c r="I62" s="47"/>
      <c r="J62" s="47"/>
      <c r="K62" s="48"/>
      <c r="L62" s="48"/>
      <c r="M62" s="47"/>
      <c r="N62" s="47"/>
      <c r="O62" s="47"/>
      <c r="P62" s="47"/>
    </row>
    <row r="63" spans="2:16" ht="42.75" customHeight="1" x14ac:dyDescent="0.25">
      <c r="B63" s="40">
        <v>50</v>
      </c>
      <c r="C63" s="43" t="s">
        <v>190</v>
      </c>
      <c r="D63" s="43" t="s">
        <v>189</v>
      </c>
      <c r="E63" s="43" t="s">
        <v>191</v>
      </c>
      <c r="F63" s="41" t="s">
        <v>68</v>
      </c>
      <c r="G63" s="41" t="s">
        <v>40</v>
      </c>
      <c r="H63" s="41" t="s">
        <v>41</v>
      </c>
      <c r="I63" s="43"/>
      <c r="J63" s="43"/>
      <c r="K63" s="44"/>
      <c r="L63" s="44"/>
      <c r="M63" s="43"/>
      <c r="N63" s="43"/>
      <c r="O63" s="43"/>
      <c r="P63" s="43"/>
    </row>
    <row r="64" spans="2:16" ht="18" customHeight="1" x14ac:dyDescent="0.25">
      <c r="B64" s="40">
        <v>51</v>
      </c>
      <c r="C64" s="106" t="s">
        <v>214</v>
      </c>
      <c r="D64" s="110" t="s">
        <v>215</v>
      </c>
      <c r="E64" s="110" t="s">
        <v>216</v>
      </c>
      <c r="F64" s="41" t="s">
        <v>68</v>
      </c>
      <c r="G64" s="41" t="s">
        <v>40</v>
      </c>
      <c r="H64" s="41" t="s">
        <v>41</v>
      </c>
      <c r="I64" s="41"/>
      <c r="J64" s="41"/>
      <c r="K64" s="42"/>
      <c r="L64" s="42"/>
      <c r="M64" s="41"/>
      <c r="N64" s="41"/>
      <c r="O64" s="41"/>
      <c r="P64" s="41"/>
    </row>
    <row r="65" spans="2:16" ht="18" customHeight="1" x14ac:dyDescent="0.25">
      <c r="B65" s="40">
        <v>52</v>
      </c>
      <c r="C65" s="41"/>
      <c r="D65" s="41"/>
      <c r="E65" s="41"/>
      <c r="F65" s="43" t="s">
        <v>68</v>
      </c>
      <c r="G65" s="41" t="s">
        <v>40</v>
      </c>
      <c r="H65" s="41" t="s">
        <v>41</v>
      </c>
      <c r="I65" s="41"/>
      <c r="J65" s="41"/>
      <c r="K65" s="42"/>
      <c r="L65" s="42"/>
      <c r="M65" s="41"/>
      <c r="N65" s="41"/>
      <c r="O65" s="41"/>
      <c r="P65" s="41"/>
    </row>
    <row r="66" spans="2:16" ht="18" customHeigh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2"/>
      <c r="L66" s="102"/>
      <c r="M66" s="101"/>
      <c r="N66" s="101"/>
      <c r="O66" s="101"/>
      <c r="P66" s="103"/>
    </row>
    <row r="67" spans="2:16" s="37" customFormat="1" ht="24" customHeight="1" x14ac:dyDescent="0.25">
      <c r="B67" s="137" t="s">
        <v>20</v>
      </c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9"/>
    </row>
    <row r="68" spans="2:16" ht="144" customHeight="1" x14ac:dyDescent="0.25"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</row>
  </sheetData>
  <mergeCells count="3">
    <mergeCell ref="B67:P67"/>
    <mergeCell ref="B68:P68"/>
    <mergeCell ref="I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Annual Marketing Calendar</vt:lpstr>
      <vt:lpstr>Quarterly Marketing Budget</vt:lpstr>
      <vt:lpstr>GATTEFOSSE MONTHLY ACTVITIES</vt:lpstr>
      <vt:lpstr>EMAIL Marketing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Sankiewicz</dc:creator>
  <cp:lastModifiedBy>sales 4</cp:lastModifiedBy>
  <dcterms:created xsi:type="dcterms:W3CDTF">2016-05-31T16:01:17Z</dcterms:created>
  <dcterms:modified xsi:type="dcterms:W3CDTF">2019-07-22T07:21:21Z</dcterms:modified>
</cp:coreProperties>
</file>