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activeTab="2"/>
  </bookViews>
  <sheets>
    <sheet name="Anti Hair Loss Tonic" sheetId="3" r:id="rId1"/>
    <sheet name="Glowing cream" sheetId="1" r:id="rId2"/>
    <sheet name="Glowing Serum Gel" sheetId="2" r:id="rId3"/>
  </sheets>
  <definedNames>
    <definedName name="_xlnm.Print_Area" localSheetId="0">'Anti Hair Loss Tonic'!#REF!</definedName>
    <definedName name="_xlnm.Print_Area" localSheetId="1">'Glowing cream'!#REF!</definedName>
    <definedName name="_xlnm.Print_Area" localSheetId="2">'Glowing Serum Gel'!#REF!</definedName>
  </definedNames>
  <calcPr calcId="144525"/>
</workbook>
</file>

<file path=xl/calcChain.xml><?xml version="1.0" encoding="utf-8"?>
<calcChain xmlns="http://schemas.openxmlformats.org/spreadsheetml/2006/main">
  <c r="P21" i="3" l="1"/>
  <c r="O21" i="3"/>
  <c r="K21" i="3"/>
  <c r="T20" i="3"/>
  <c r="N20" i="3"/>
  <c r="U19" i="3"/>
  <c r="T19" i="3"/>
  <c r="N19" i="3"/>
  <c r="U18" i="3"/>
  <c r="T18" i="3"/>
  <c r="N18" i="3"/>
  <c r="N17" i="3"/>
  <c r="U16" i="3"/>
  <c r="T16" i="3"/>
  <c r="N16" i="3"/>
  <c r="U15" i="3"/>
  <c r="T15" i="3"/>
  <c r="N15" i="3"/>
  <c r="U14" i="3"/>
  <c r="T14" i="3"/>
  <c r="N14" i="3"/>
  <c r="U13" i="3"/>
  <c r="T13" i="3"/>
  <c r="N13" i="3"/>
  <c r="U12" i="3"/>
  <c r="T12" i="3"/>
  <c r="N12" i="3"/>
  <c r="U11" i="3"/>
  <c r="T11" i="3"/>
  <c r="N11" i="3"/>
  <c r="U10" i="3"/>
  <c r="T10" i="3"/>
  <c r="N10" i="3"/>
  <c r="U9" i="3"/>
  <c r="U21" i="3" s="1"/>
  <c r="N9" i="3"/>
  <c r="N21" i="3" l="1"/>
  <c r="T21" i="3"/>
  <c r="N21" i="2" l="1"/>
  <c r="H21" i="2"/>
  <c r="S20" i="2"/>
  <c r="R20" i="2"/>
  <c r="M20" i="2"/>
  <c r="L20" i="2"/>
  <c r="S19" i="2"/>
  <c r="R19" i="2"/>
  <c r="M19" i="2"/>
  <c r="L19" i="2"/>
  <c r="S18" i="2"/>
  <c r="R18" i="2"/>
  <c r="M18" i="2"/>
  <c r="L18" i="2"/>
  <c r="S17" i="2"/>
  <c r="R17" i="2"/>
  <c r="M17" i="2"/>
  <c r="L17" i="2"/>
  <c r="S16" i="2"/>
  <c r="R16" i="2"/>
  <c r="M16" i="2"/>
  <c r="L16" i="2"/>
  <c r="S15" i="2"/>
  <c r="R15" i="2"/>
  <c r="M15" i="2"/>
  <c r="L15" i="2"/>
  <c r="S14" i="2"/>
  <c r="R14" i="2"/>
  <c r="M14" i="2"/>
  <c r="L14" i="2"/>
  <c r="S13" i="2"/>
  <c r="R13" i="2"/>
  <c r="M13" i="2"/>
  <c r="L13" i="2"/>
  <c r="S12" i="2"/>
  <c r="R12" i="2"/>
  <c r="M12" i="2"/>
  <c r="L12" i="2"/>
  <c r="S11" i="2"/>
  <c r="R11" i="2"/>
  <c r="M11" i="2"/>
  <c r="L11" i="2"/>
  <c r="S10" i="2"/>
  <c r="R10" i="2"/>
  <c r="M10" i="2"/>
  <c r="L10" i="2"/>
  <c r="S9" i="2"/>
  <c r="R9" i="2"/>
  <c r="M9" i="2"/>
  <c r="M21" i="2" s="1"/>
  <c r="L9" i="2"/>
  <c r="N22" i="1"/>
  <c r="H22" i="1"/>
  <c r="S21" i="1"/>
  <c r="R21" i="1"/>
  <c r="M21" i="1"/>
  <c r="L21" i="1"/>
  <c r="S20" i="1"/>
  <c r="R20" i="1"/>
  <c r="M20" i="1"/>
  <c r="L20" i="1"/>
  <c r="S19" i="1"/>
  <c r="R19" i="1"/>
  <c r="M19" i="1"/>
  <c r="L19" i="1"/>
  <c r="S18" i="1"/>
  <c r="R18" i="1"/>
  <c r="M18" i="1"/>
  <c r="L18" i="1"/>
  <c r="S17" i="1"/>
  <c r="R17" i="1"/>
  <c r="M17" i="1"/>
  <c r="L17" i="1"/>
  <c r="S16" i="1"/>
  <c r="R16" i="1"/>
  <c r="M16" i="1"/>
  <c r="L16" i="1"/>
  <c r="S15" i="1"/>
  <c r="R15" i="1"/>
  <c r="M15" i="1"/>
  <c r="L15" i="1"/>
  <c r="S14" i="1"/>
  <c r="R14" i="1"/>
  <c r="M14" i="1"/>
  <c r="L14" i="1"/>
  <c r="S13" i="1"/>
  <c r="R13" i="1"/>
  <c r="M13" i="1"/>
  <c r="L13" i="1"/>
  <c r="S12" i="1"/>
  <c r="R12" i="1"/>
  <c r="M12" i="1"/>
  <c r="L12" i="1"/>
  <c r="S11" i="1"/>
  <c r="R11" i="1"/>
  <c r="M11" i="1"/>
  <c r="L11" i="1"/>
  <c r="S10" i="1"/>
  <c r="R10" i="1"/>
  <c r="M10" i="1"/>
  <c r="L10" i="1"/>
  <c r="S9" i="1"/>
  <c r="S22" i="1" s="1"/>
  <c r="R9" i="1"/>
  <c r="M9" i="1"/>
  <c r="M22" i="1" s="1"/>
  <c r="L9" i="1"/>
  <c r="R21" i="2" l="1"/>
  <c r="L21" i="2"/>
  <c r="S21" i="2"/>
  <c r="R22" i="1"/>
  <c r="L22" i="1"/>
</calcChain>
</file>

<file path=xl/sharedStrings.xml><?xml version="1.0" encoding="utf-8"?>
<sst xmlns="http://schemas.openxmlformats.org/spreadsheetml/2006/main" count="141" uniqueCount="79">
  <si>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</si>
  <si>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</si>
  <si>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</si>
  <si>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</si>
  <si>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</si>
  <si>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</si>
  <si>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</si>
  <si>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</si>
  <si>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
(11092017)</t>
  </si>
  <si>
    <t>Trial 2
(12092017)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</si>
  <si>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</si>
  <si>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</si>
  <si>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</si>
  <si>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</si>
  <si>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</si>
  <si>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</si>
  <si>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</si>
  <si>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</si>
  <si>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Floratech</t>
  </si>
  <si>
    <t>GSA</t>
  </si>
  <si>
    <t>Kobo</t>
  </si>
  <si>
    <t>Jeen</t>
  </si>
  <si>
    <t>Manufacturer Process/製造プロセス</t>
  </si>
  <si>
    <t>Premix Phase A</t>
  </si>
  <si>
    <t>A</t>
  </si>
  <si>
    <t>DH20</t>
  </si>
  <si>
    <t>Pemulen EZ-4U</t>
  </si>
  <si>
    <t xml:space="preserve">Glycerin </t>
  </si>
  <si>
    <t>BUGL</t>
  </si>
  <si>
    <t>Xantham Gum</t>
  </si>
  <si>
    <t>B</t>
  </si>
  <si>
    <t>E. Mellifera</t>
  </si>
  <si>
    <t>Jeecide Phenoxy</t>
  </si>
  <si>
    <t>CO15M5</t>
  </si>
  <si>
    <t>Jeesilc CPS 312</t>
  </si>
  <si>
    <t>NaOH</t>
  </si>
  <si>
    <t>C</t>
  </si>
  <si>
    <t>Perfume (Taylor)</t>
  </si>
  <si>
    <t>Gatuline Radiance</t>
  </si>
  <si>
    <t>Energinius</t>
  </si>
  <si>
    <t>Ref: Japanese Serum</t>
  </si>
  <si>
    <t>ProInd_GlowingC_2</t>
  </si>
  <si>
    <t>D</t>
  </si>
  <si>
    <t>Title: Pro Industry Glowing Cream</t>
  </si>
  <si>
    <t>Sprinkle Pemulen EZ4U over water, leave to hydrate.</t>
  </si>
  <si>
    <t>Under mixing, add Glycerin, Butyleene glycol &amp; xantham gum, then heat to 75C.</t>
  </si>
  <si>
    <t>Heat B to 75C.</t>
  </si>
  <si>
    <t>Under rapid mixing, add B to A &amp; maintain for 5 minutes.</t>
  </si>
  <si>
    <t>Add phase C, continue rapid mixing for 10 minutes.</t>
  </si>
  <si>
    <t>Cool under moderate mixing &amp; at about 35C, add D.</t>
  </si>
  <si>
    <t>Solubilisant Gamma 2429</t>
  </si>
  <si>
    <t>Fragrance (Taylor)</t>
  </si>
  <si>
    <t>Jeecide Cap 5</t>
  </si>
  <si>
    <t>Ori Extracts Kiwi</t>
  </si>
  <si>
    <t>Ori Extracts Lemon Bio</t>
  </si>
  <si>
    <t>KYMF 1</t>
  </si>
  <si>
    <t>NaOH 10%</t>
  </si>
  <si>
    <t>KTZ Shimmer White</t>
  </si>
  <si>
    <t>E</t>
  </si>
  <si>
    <t>Add premix Phase B to A &amp; mix well.</t>
  </si>
  <si>
    <t>Add slowly phase C to A+B under mixing.</t>
  </si>
  <si>
    <t>Add phase D to thicken the solution under mixing.</t>
  </si>
  <si>
    <t>Add phase E &amp; gently hand mix.</t>
  </si>
  <si>
    <t>Title: Pro Industry Glowing Serum Gel</t>
  </si>
  <si>
    <t>Title: Anti-Hair Loss Tonic</t>
  </si>
  <si>
    <t>Trial 1</t>
  </si>
  <si>
    <t>Trial 2</t>
  </si>
  <si>
    <t>Deionized Water</t>
  </si>
  <si>
    <t>D-EDTA</t>
  </si>
  <si>
    <t>Denatured Alcohol</t>
  </si>
  <si>
    <t>Transcutol CG</t>
  </si>
  <si>
    <t>Cytobiol Burdock 2</t>
  </si>
  <si>
    <t>Phylderm Vegetal</t>
  </si>
  <si>
    <t>Cegaba 2</t>
  </si>
  <si>
    <t>Vegetal Ginseng GR471 Hydro</t>
  </si>
  <si>
    <t>Takanal</t>
  </si>
  <si>
    <t>Premix the ingredients in Phase A &amp; B respectively.</t>
  </si>
  <si>
    <t>Add the premix of phase B into phase A &amp; stir homogenously.</t>
  </si>
  <si>
    <t>Fragrance (Berry Kiss Hair)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</si>
</sst>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9" xfId="0" applyFont="1" applyFill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15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/>
    </xf>
    <xf numFmtId="10" fontId="1" fillId="0" borderId="19" xfId="1" applyNumberFormat="1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0" xfId="0" applyFont="1" applyFill="1"/>
    <xf numFmtId="164" fontId="0" fillId="0" borderId="19" xfId="0" applyNumberFormat="1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164" fontId="0" fillId="0" borderId="23" xfId="0" applyNumberFormat="1" applyFont="1" applyFill="1" applyBorder="1" applyAlignment="1">
      <alignment horizontal="center"/>
    </xf>
    <xf numFmtId="4" fontId="0" fillId="0" borderId="23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10" fontId="1" fillId="0" borderId="23" xfId="1" applyNumberFormat="1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14" xfId="0" applyFont="1" applyFill="1" applyBorder="1" applyAlignment="1">
      <alignment horizontal="left"/>
    </xf>
    <xf numFmtId="0" fontId="0" fillId="2" borderId="19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10" fontId="1" fillId="2" borderId="19" xfId="1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10" fontId="0" fillId="2" borderId="0" xfId="1" applyNumberFormat="1" applyFont="1" applyFill="1"/>
    <xf numFmtId="0" fontId="0" fillId="2" borderId="19" xfId="0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19" xfId="0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left"/>
    </xf>
    <xf numFmtId="0" fontId="6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0" fontId="0" fillId="2" borderId="23" xfId="0" applyFill="1" applyBorder="1"/>
    <xf numFmtId="10" fontId="0" fillId="2" borderId="23" xfId="1" applyNumberFormat="1" applyFon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 wrapText="1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0" fontId="0" fillId="2" borderId="23" xfId="1" applyNumberFormat="1" applyFont="1" applyFill="1" applyBorder="1" applyAlignment="1"/>
    <xf numFmtId="4" fontId="0" fillId="2" borderId="0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9"/>
  <sheetViews>
    <sheetView zoomScaleNormal="100" workbookViewId="0">
      <selection activeCell="O2" sqref="O2:P4"/>
    </sheetView>
  </sheetViews>
  <sheetFormatPr defaultRowHeight="15" x14ac:dyDescent="0.25"/>
  <cols>
    <col min="1" max="1" width="4.5703125" style="1" customWidth="1"/>
    <col min="2" max="6" width="9.140625" style="1"/>
    <col min="7" max="8" width="9.140625" style="1" hidden="1" customWidth="1"/>
    <col min="9" max="9" width="5.425781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4" width="9.42578125" style="1" customWidth="1"/>
    <col min="15" max="15" width="11" style="1" customWidth="1"/>
    <col min="16" max="17" width="9.140625" style="1" customWidth="1"/>
    <col min="18" max="20" width="9.140625" style="1"/>
    <col min="21" max="21" width="11.85546875" style="1" customWidth="1"/>
    <col min="22" max="16384" width="9.140625" style="1"/>
  </cols>
  <sheetData>
    <row r="1" spans="2:21" ht="15.75" thickBot="1" x14ac:dyDescent="0.3"/>
    <row r="2" spans="2:21" ht="15" customHeight="1" x14ac:dyDescent="0.25">
      <c r="B2" s="89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90"/>
      <c r="P2" s="91"/>
    </row>
    <row r="3" spans="2:21" ht="15" customHeight="1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92"/>
      <c r="P3" s="93"/>
    </row>
    <row r="4" spans="2:21" ht="15.75" customHeight="1" thickBo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94"/>
      <c r="P4" s="95"/>
    </row>
    <row r="5" spans="2:21" ht="21.75" thickBot="1" x14ac:dyDescent="0.3">
      <c r="B5" s="96"/>
      <c r="C5" s="96"/>
      <c r="D5" s="96"/>
      <c r="E5" s="96"/>
      <c r="F5" s="96"/>
      <c r="G5" s="96"/>
      <c r="H5" s="96"/>
      <c r="I5" s="96"/>
      <c r="J5" s="96"/>
      <c r="K5" s="97"/>
      <c r="L5" s="97"/>
    </row>
    <row r="6" spans="2:21" ht="15.75" thickBot="1" x14ac:dyDescent="0.3">
      <c r="B6" s="18" t="s">
        <v>0</v>
      </c>
      <c r="C6" s="19"/>
      <c r="D6" s="19"/>
      <c r="E6" s="19"/>
      <c r="F6" s="19"/>
      <c r="G6" s="19"/>
      <c r="H6" s="19"/>
      <c r="I6" s="19"/>
      <c r="J6" s="19"/>
      <c r="K6" s="19"/>
      <c r="L6" s="20"/>
      <c r="N6" s="21" t="s">
        <v>1</v>
      </c>
      <c r="O6" s="22"/>
      <c r="P6" s="23"/>
      <c r="R6" s="21" t="s">
        <v>2</v>
      </c>
      <c r="S6" s="22"/>
      <c r="T6" s="23"/>
    </row>
    <row r="7" spans="2:21" x14ac:dyDescent="0.25">
      <c r="B7" s="24" t="s">
        <v>3</v>
      </c>
      <c r="C7" s="25" t="s">
        <v>4</v>
      </c>
      <c r="D7" s="26"/>
      <c r="E7" s="26"/>
      <c r="F7" s="27"/>
      <c r="G7" s="25" t="s">
        <v>5</v>
      </c>
      <c r="H7" s="26"/>
      <c r="I7" s="26"/>
      <c r="J7" s="27"/>
      <c r="K7" s="24" t="s">
        <v>6</v>
      </c>
      <c r="L7" s="28" t="s">
        <v>7</v>
      </c>
      <c r="N7" s="30" t="s">
        <v>65</v>
      </c>
      <c r="O7" s="30" t="s">
        <v>66</v>
      </c>
      <c r="P7" s="30" t="s">
        <v>10</v>
      </c>
      <c r="R7" s="30" t="s">
        <v>11</v>
      </c>
      <c r="S7" s="30" t="s">
        <v>12</v>
      </c>
      <c r="T7" s="30" t="s">
        <v>13</v>
      </c>
    </row>
    <row r="8" spans="2:21" x14ac:dyDescent="0.25">
      <c r="B8" s="31"/>
      <c r="C8" s="32"/>
      <c r="D8" s="33"/>
      <c r="E8" s="33"/>
      <c r="F8" s="34"/>
      <c r="G8" s="32"/>
      <c r="H8" s="33"/>
      <c r="I8" s="33"/>
      <c r="J8" s="34"/>
      <c r="K8" s="31" t="s">
        <v>14</v>
      </c>
      <c r="L8" s="35"/>
      <c r="N8" s="31" t="s">
        <v>14</v>
      </c>
      <c r="O8" s="31" t="s">
        <v>14</v>
      </c>
      <c r="P8" s="31" t="s">
        <v>14</v>
      </c>
      <c r="R8" s="31" t="s">
        <v>15</v>
      </c>
      <c r="S8" s="31" t="s">
        <v>16</v>
      </c>
      <c r="T8" s="31" t="s">
        <v>17</v>
      </c>
    </row>
    <row r="9" spans="2:21" x14ac:dyDescent="0.25">
      <c r="B9" s="98" t="s">
        <v>24</v>
      </c>
      <c r="C9" s="37" t="s">
        <v>50</v>
      </c>
      <c r="D9" s="37"/>
      <c r="E9" s="37"/>
      <c r="F9" s="37"/>
      <c r="G9" s="37"/>
      <c r="H9" s="37"/>
      <c r="I9" s="37"/>
      <c r="J9" s="37"/>
      <c r="K9" s="38">
        <v>0.01</v>
      </c>
      <c r="L9" s="39"/>
      <c r="N9" s="38">
        <f>K9/2</f>
        <v>5.0000000000000001E-3</v>
      </c>
      <c r="O9" s="38"/>
      <c r="P9" s="38"/>
      <c r="R9" s="41"/>
      <c r="S9" s="41"/>
      <c r="T9" s="41">
        <v>0</v>
      </c>
      <c r="U9" s="42">
        <f t="shared" ref="U9:U11" si="0">R9*S9</f>
        <v>0</v>
      </c>
    </row>
    <row r="10" spans="2:21" x14ac:dyDescent="0.25">
      <c r="B10" s="98"/>
      <c r="C10" s="99" t="s">
        <v>32</v>
      </c>
      <c r="D10" s="99"/>
      <c r="E10" s="99"/>
      <c r="F10" s="99"/>
      <c r="G10" s="99"/>
      <c r="H10" s="99"/>
      <c r="I10" s="99"/>
      <c r="J10" s="99"/>
      <c r="K10" s="38">
        <v>5.0000000000000001E-3</v>
      </c>
      <c r="L10" s="100"/>
      <c r="N10" s="38">
        <f t="shared" ref="N10:N20" si="1">K10/2</f>
        <v>2.5000000000000001E-3</v>
      </c>
      <c r="O10" s="38"/>
      <c r="P10" s="101"/>
      <c r="R10" s="102"/>
      <c r="S10" s="102"/>
      <c r="T10" s="41">
        <f>S10*K10</f>
        <v>0</v>
      </c>
      <c r="U10" s="42">
        <f t="shared" si="0"/>
        <v>0</v>
      </c>
    </row>
    <row r="11" spans="2:21" x14ac:dyDescent="0.25">
      <c r="B11" s="98"/>
      <c r="C11" s="99" t="s">
        <v>78</v>
      </c>
      <c r="D11" s="99"/>
      <c r="E11" s="99"/>
      <c r="F11" s="99"/>
      <c r="G11" s="99"/>
      <c r="H11" s="99"/>
      <c r="I11" s="99"/>
      <c r="J11" s="99"/>
      <c r="K11" s="38">
        <v>5.0000000000000001E-3</v>
      </c>
      <c r="L11" s="100"/>
      <c r="N11" s="38">
        <f t="shared" si="1"/>
        <v>2.5000000000000001E-3</v>
      </c>
      <c r="O11" s="38"/>
      <c r="P11" s="101"/>
      <c r="R11" s="102"/>
      <c r="S11" s="102"/>
      <c r="T11" s="41">
        <f t="shared" ref="T11:T20" si="2">S11*K11</f>
        <v>0</v>
      </c>
      <c r="U11" s="42">
        <f t="shared" si="0"/>
        <v>0</v>
      </c>
    </row>
    <row r="12" spans="2:21" ht="15.75" customHeight="1" x14ac:dyDescent="0.25">
      <c r="B12" s="36" t="s">
        <v>30</v>
      </c>
      <c r="C12" s="37" t="s">
        <v>67</v>
      </c>
      <c r="D12" s="37"/>
      <c r="E12" s="37"/>
      <c r="F12" s="37"/>
      <c r="G12" s="99"/>
      <c r="H12" s="99"/>
      <c r="I12" s="99"/>
      <c r="J12" s="99"/>
      <c r="K12" s="38">
        <v>0.32940000000000003</v>
      </c>
      <c r="L12" s="100"/>
      <c r="N12" s="38">
        <f t="shared" si="1"/>
        <v>0.16470000000000001</v>
      </c>
      <c r="O12" s="38"/>
      <c r="P12" s="101"/>
      <c r="R12" s="102"/>
      <c r="S12" s="102"/>
      <c r="T12" s="41">
        <f t="shared" si="2"/>
        <v>0</v>
      </c>
      <c r="U12" s="42">
        <f>R12*S12</f>
        <v>0</v>
      </c>
    </row>
    <row r="13" spans="2:21" ht="15.75" customHeight="1" x14ac:dyDescent="0.25">
      <c r="B13" s="43"/>
      <c r="C13" s="103" t="s">
        <v>68</v>
      </c>
      <c r="D13" s="99"/>
      <c r="E13" s="99"/>
      <c r="F13" s="99"/>
      <c r="G13" s="99"/>
      <c r="H13" s="99"/>
      <c r="I13" s="99"/>
      <c r="J13" s="99"/>
      <c r="K13" s="101">
        <v>5.0000000000000001E-4</v>
      </c>
      <c r="L13" s="100"/>
      <c r="N13" s="38">
        <f t="shared" si="1"/>
        <v>2.5000000000000001E-4</v>
      </c>
      <c r="O13" s="38"/>
      <c r="P13" s="101"/>
      <c r="R13" s="102"/>
      <c r="S13" s="102"/>
      <c r="T13" s="41">
        <f t="shared" si="2"/>
        <v>0</v>
      </c>
      <c r="U13" s="42">
        <f>R13*S13</f>
        <v>0</v>
      </c>
    </row>
    <row r="14" spans="2:21" x14ac:dyDescent="0.25">
      <c r="B14" s="43"/>
      <c r="C14" s="99" t="s">
        <v>69</v>
      </c>
      <c r="D14" s="99"/>
      <c r="E14" s="99"/>
      <c r="F14" s="99"/>
      <c r="G14" s="99"/>
      <c r="H14" s="99"/>
      <c r="I14" s="99"/>
      <c r="J14" s="99"/>
      <c r="K14" s="101">
        <v>0.1</v>
      </c>
      <c r="L14" s="100"/>
      <c r="N14" s="38">
        <f t="shared" si="1"/>
        <v>0.05</v>
      </c>
      <c r="O14" s="38"/>
      <c r="P14" s="101"/>
      <c r="R14" s="102"/>
      <c r="S14" s="102"/>
      <c r="T14" s="41">
        <f t="shared" si="2"/>
        <v>0</v>
      </c>
      <c r="U14" s="42">
        <f>R14*S14</f>
        <v>0</v>
      </c>
    </row>
    <row r="15" spans="2:21" x14ac:dyDescent="0.25">
      <c r="B15" s="43"/>
      <c r="C15" s="99" t="s">
        <v>70</v>
      </c>
      <c r="D15" s="99"/>
      <c r="E15" s="99"/>
      <c r="F15" s="99"/>
      <c r="G15" s="99"/>
      <c r="H15" s="99"/>
      <c r="I15" s="99"/>
      <c r="J15" s="99"/>
      <c r="K15" s="101">
        <v>0.05</v>
      </c>
      <c r="L15" s="100"/>
      <c r="N15" s="38">
        <f t="shared" si="1"/>
        <v>2.5000000000000001E-2</v>
      </c>
      <c r="O15" s="38"/>
      <c r="P15" s="101"/>
      <c r="R15" s="102"/>
      <c r="S15" s="102"/>
      <c r="T15" s="41">
        <f t="shared" si="2"/>
        <v>0</v>
      </c>
      <c r="U15" s="42">
        <f t="shared" ref="U15:U19" si="3">R15*S15</f>
        <v>0</v>
      </c>
    </row>
    <row r="16" spans="2:21" x14ac:dyDescent="0.25">
      <c r="B16" s="43"/>
      <c r="C16" s="99" t="s">
        <v>71</v>
      </c>
      <c r="D16" s="99"/>
      <c r="E16" s="99"/>
      <c r="F16" s="99"/>
      <c r="G16" s="99"/>
      <c r="H16" s="99"/>
      <c r="I16" s="99"/>
      <c r="J16" s="99"/>
      <c r="K16" s="101">
        <v>0.05</v>
      </c>
      <c r="L16" s="100"/>
      <c r="N16" s="38">
        <f t="shared" si="1"/>
        <v>2.5000000000000001E-2</v>
      </c>
      <c r="O16" s="38"/>
      <c r="P16" s="101"/>
      <c r="R16" s="102"/>
      <c r="S16" s="102"/>
      <c r="T16" s="41">
        <f t="shared" si="2"/>
        <v>0</v>
      </c>
      <c r="U16" s="42">
        <f t="shared" si="3"/>
        <v>0</v>
      </c>
    </row>
    <row r="17" spans="2:21" x14ac:dyDescent="0.25">
      <c r="B17" s="43"/>
      <c r="C17" s="104" t="s">
        <v>72</v>
      </c>
      <c r="D17" s="105"/>
      <c r="E17" s="105"/>
      <c r="F17" s="106"/>
      <c r="G17" s="104"/>
      <c r="H17" s="105"/>
      <c r="I17" s="106"/>
      <c r="J17" s="107"/>
      <c r="K17" s="101">
        <v>0.25</v>
      </c>
      <c r="L17" s="100"/>
      <c r="N17" s="38">
        <f t="shared" si="1"/>
        <v>0.125</v>
      </c>
      <c r="O17" s="38"/>
      <c r="P17" s="101"/>
      <c r="R17" s="102"/>
      <c r="S17" s="102"/>
      <c r="T17" s="41"/>
      <c r="U17" s="42"/>
    </row>
    <row r="18" spans="2:21" x14ac:dyDescent="0.25">
      <c r="B18" s="43"/>
      <c r="C18" s="99" t="s">
        <v>73</v>
      </c>
      <c r="D18" s="99"/>
      <c r="E18" s="99"/>
      <c r="F18" s="99"/>
      <c r="G18" s="99"/>
      <c r="H18" s="99"/>
      <c r="I18" s="99"/>
      <c r="J18" s="99"/>
      <c r="K18" s="101">
        <v>0.1</v>
      </c>
      <c r="L18" s="100"/>
      <c r="N18" s="38">
        <f t="shared" si="1"/>
        <v>0.05</v>
      </c>
      <c r="O18" s="38"/>
      <c r="P18" s="101"/>
      <c r="R18" s="102"/>
      <c r="S18" s="102"/>
      <c r="T18" s="41">
        <f t="shared" si="2"/>
        <v>0</v>
      </c>
      <c r="U18" s="42">
        <f t="shared" si="3"/>
        <v>0</v>
      </c>
    </row>
    <row r="19" spans="2:21" x14ac:dyDescent="0.25">
      <c r="B19" s="43"/>
      <c r="C19" s="99" t="s">
        <v>74</v>
      </c>
      <c r="D19" s="99"/>
      <c r="E19" s="99"/>
      <c r="F19" s="99"/>
      <c r="G19" s="99"/>
      <c r="H19" s="99"/>
      <c r="I19" s="99"/>
      <c r="J19" s="99"/>
      <c r="K19" s="101">
        <v>0.1</v>
      </c>
      <c r="L19" s="100"/>
      <c r="N19" s="38">
        <f t="shared" si="1"/>
        <v>0.05</v>
      </c>
      <c r="O19" s="38"/>
      <c r="P19" s="101"/>
      <c r="R19" s="102"/>
      <c r="S19" s="102"/>
      <c r="T19" s="41">
        <f t="shared" si="2"/>
        <v>0</v>
      </c>
      <c r="U19" s="42">
        <f t="shared" si="3"/>
        <v>0</v>
      </c>
    </row>
    <row r="20" spans="2:21" x14ac:dyDescent="0.25">
      <c r="B20" s="57"/>
      <c r="C20" s="99" t="s">
        <v>75</v>
      </c>
      <c r="D20" s="99"/>
      <c r="E20" s="99"/>
      <c r="F20" s="99"/>
      <c r="G20" s="108"/>
      <c r="H20" s="109"/>
      <c r="I20" s="110"/>
      <c r="J20" s="107"/>
      <c r="K20" s="101">
        <v>1E-4</v>
      </c>
      <c r="L20" s="100"/>
      <c r="N20" s="101">
        <f t="shared" si="1"/>
        <v>5.0000000000000002E-5</v>
      </c>
      <c r="O20" s="111"/>
      <c r="P20" s="111"/>
      <c r="R20" s="112"/>
      <c r="S20" s="112"/>
      <c r="T20" s="112">
        <f t="shared" si="2"/>
        <v>0</v>
      </c>
      <c r="U20" s="42"/>
    </row>
    <row r="21" spans="2:21" x14ac:dyDescent="0.25">
      <c r="K21" s="78">
        <f>SUM(K9:K20)</f>
        <v>1</v>
      </c>
      <c r="N21" s="63">
        <f>SUM(N9:N20)</f>
        <v>0.5</v>
      </c>
      <c r="O21" s="63">
        <f>SUM(O9:O19)</f>
        <v>0</v>
      </c>
      <c r="P21" s="64">
        <f>SUM(P9:P19)</f>
        <v>0</v>
      </c>
      <c r="T21" s="42">
        <f>SUM(T9:T20)</f>
        <v>0</v>
      </c>
      <c r="U21" s="42">
        <f>SUM(U9:U19)</f>
        <v>0</v>
      </c>
    </row>
    <row r="22" spans="2:21" x14ac:dyDescent="0.25">
      <c r="L22" s="65"/>
      <c r="N22" s="66"/>
      <c r="O22" s="66"/>
      <c r="P22" s="66"/>
    </row>
    <row r="23" spans="2:21" x14ac:dyDescent="0.25">
      <c r="B23" s="67" t="s">
        <v>22</v>
      </c>
    </row>
    <row r="24" spans="2:21" ht="15.75" customHeight="1" x14ac:dyDescent="0.25">
      <c r="B24" s="68">
        <v>1</v>
      </c>
      <c r="C24" s="69" t="s">
        <v>76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T24" s="63"/>
    </row>
    <row r="25" spans="2:21" ht="15.75" customHeight="1" x14ac:dyDescent="0.25">
      <c r="B25" s="68">
        <v>2</v>
      </c>
      <c r="C25" s="69" t="s">
        <v>77</v>
      </c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70"/>
      <c r="O25" s="70"/>
      <c r="P25" s="70"/>
      <c r="T25" s="63"/>
    </row>
    <row r="26" spans="2:21" ht="15.75" customHeight="1" x14ac:dyDescent="0.25">
      <c r="B26" s="68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0"/>
      <c r="P26" s="70"/>
      <c r="T26" s="63"/>
    </row>
    <row r="27" spans="2:21" x14ac:dyDescent="0.25"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2:21" x14ac:dyDescent="0.25">
      <c r="B28" s="67"/>
      <c r="D28" s="67"/>
      <c r="E28" s="67"/>
      <c r="H28" s="67"/>
    </row>
    <row r="29" spans="2:21" x14ac:dyDescent="0.25">
      <c r="B29" s="67"/>
    </row>
  </sheetData>
  <mergeCells count="38">
    <mergeCell ref="C20:F20"/>
    <mergeCell ref="G20:I20"/>
    <mergeCell ref="C24:P24"/>
    <mergeCell ref="C25:L25"/>
    <mergeCell ref="C26:N26"/>
    <mergeCell ref="G16:J16"/>
    <mergeCell ref="C17:F17"/>
    <mergeCell ref="G17:I17"/>
    <mergeCell ref="C18:F18"/>
    <mergeCell ref="G18:J18"/>
    <mergeCell ref="C19:F19"/>
    <mergeCell ref="G19:J19"/>
    <mergeCell ref="B12:B20"/>
    <mergeCell ref="C12:F12"/>
    <mergeCell ref="G12:J12"/>
    <mergeCell ref="C13:F13"/>
    <mergeCell ref="G13:J13"/>
    <mergeCell ref="C14:F14"/>
    <mergeCell ref="G14:J14"/>
    <mergeCell ref="C15:F15"/>
    <mergeCell ref="G15:J15"/>
    <mergeCell ref="C16:F16"/>
    <mergeCell ref="C8:F8"/>
    <mergeCell ref="G8:J8"/>
    <mergeCell ref="B9:B11"/>
    <mergeCell ref="C9:F9"/>
    <mergeCell ref="G9:J9"/>
    <mergeCell ref="C10:F10"/>
    <mergeCell ref="G10:J10"/>
    <mergeCell ref="C11:F11"/>
    <mergeCell ref="G11:J11"/>
    <mergeCell ref="B2:N4"/>
    <mergeCell ref="O2:P4"/>
    <mergeCell ref="B6:L6"/>
    <mergeCell ref="N6:P6"/>
    <mergeCell ref="R6:T6"/>
    <mergeCell ref="C7:F7"/>
    <mergeCell ref="G7:J7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="80" zoomScaleNormal="80" workbookViewId="0">
      <selection activeCell="B24" sqref="B24"/>
    </sheetView>
  </sheetViews>
  <sheetFormatPr defaultRowHeight="15" x14ac:dyDescent="0.25"/>
  <cols>
    <col min="1" max="1" width="21" style="1" customWidth="1"/>
    <col min="2" max="4" width="9.140625" style="1"/>
    <col min="5" max="5" width="3.85546875" style="1" customWidth="1"/>
    <col min="6" max="6" width="9.7109375" style="1" customWidth="1"/>
    <col min="7" max="7" width="0.42578125" style="1" hidden="1" customWidth="1"/>
    <col min="8" max="8" width="9.140625" style="1" customWidth="1"/>
    <col min="9" max="9" width="17.28515625" style="1" customWidth="1"/>
    <col min="10" max="10" width="10.5703125" style="1" customWidth="1"/>
    <col min="11" max="11" width="2.7109375" style="1" customWidth="1"/>
    <col min="12" max="12" width="13.7109375" style="1" customWidth="1"/>
    <col min="13" max="13" width="12.140625" style="1" customWidth="1"/>
    <col min="14" max="14" width="19.5703125" style="1" customWidth="1"/>
    <col min="15" max="15" width="36.5703125" style="1" customWidth="1"/>
    <col min="16" max="18" width="9.140625" style="1"/>
    <col min="19" max="19" width="12.28515625" style="1" customWidth="1"/>
    <col min="20" max="16384" width="9.140625" style="1"/>
  </cols>
  <sheetData>
    <row r="1" spans="1:19" ht="15.75" thickBot="1" x14ac:dyDescent="0.3"/>
    <row r="2" spans="1:19" ht="15" customHeight="1" x14ac:dyDescent="0.25">
      <c r="A2" s="2"/>
      <c r="B2" s="3" t="s">
        <v>43</v>
      </c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7"/>
    </row>
    <row r="3" spans="1:19" ht="15" customHeight="1" x14ac:dyDescent="0.25">
      <c r="A3" s="2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11"/>
      <c r="N3" s="12"/>
    </row>
    <row r="4" spans="1:19" ht="15.75" customHeight="1" thickBot="1" x14ac:dyDescent="0.3">
      <c r="A4" s="2"/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  <c r="M4" s="16"/>
      <c r="N4" s="17"/>
    </row>
    <row r="5" spans="1:19" ht="21.7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9" ht="15.75" thickBot="1" x14ac:dyDescent="0.3">
      <c r="A6" s="86" t="s">
        <v>41</v>
      </c>
      <c r="B6" s="18" t="s">
        <v>0</v>
      </c>
      <c r="C6" s="19"/>
      <c r="D6" s="19"/>
      <c r="E6" s="19"/>
      <c r="F6" s="19"/>
      <c r="G6" s="19"/>
      <c r="H6" s="19"/>
      <c r="I6" s="19"/>
      <c r="J6" s="20"/>
      <c r="L6" s="21" t="s">
        <v>1</v>
      </c>
      <c r="M6" s="22"/>
      <c r="N6" s="23"/>
      <c r="P6" s="21" t="s">
        <v>2</v>
      </c>
      <c r="Q6" s="22"/>
      <c r="R6" s="23"/>
    </row>
    <row r="7" spans="1:19" ht="30" x14ac:dyDescent="0.25">
      <c r="A7" s="86"/>
      <c r="B7" s="24" t="s">
        <v>3</v>
      </c>
      <c r="C7" s="25" t="s">
        <v>4</v>
      </c>
      <c r="D7" s="26"/>
      <c r="E7" s="26"/>
      <c r="F7" s="27"/>
      <c r="G7" s="81"/>
      <c r="H7" s="24" t="s">
        <v>6</v>
      </c>
      <c r="I7" s="24"/>
      <c r="J7" s="28" t="s">
        <v>7</v>
      </c>
      <c r="L7" s="29" t="s">
        <v>8</v>
      </c>
      <c r="M7" s="29" t="s">
        <v>9</v>
      </c>
      <c r="N7" s="30" t="s">
        <v>10</v>
      </c>
      <c r="P7" s="30" t="s">
        <v>11</v>
      </c>
      <c r="Q7" s="30" t="s">
        <v>12</v>
      </c>
      <c r="R7" s="30" t="s">
        <v>13</v>
      </c>
    </row>
    <row r="8" spans="1:19" x14ac:dyDescent="0.25">
      <c r="A8" s="86"/>
      <c r="B8" s="31"/>
      <c r="C8" s="32"/>
      <c r="D8" s="33"/>
      <c r="E8" s="33"/>
      <c r="F8" s="34"/>
      <c r="G8" s="82"/>
      <c r="H8" s="31" t="s">
        <v>14</v>
      </c>
      <c r="I8" s="31"/>
      <c r="J8" s="35"/>
      <c r="L8" s="31" t="s">
        <v>14</v>
      </c>
      <c r="M8" s="31" t="s">
        <v>14</v>
      </c>
      <c r="N8" s="31" t="s">
        <v>14</v>
      </c>
      <c r="P8" s="31" t="s">
        <v>15</v>
      </c>
      <c r="Q8" s="31" t="s">
        <v>16</v>
      </c>
      <c r="R8" s="31" t="s">
        <v>17</v>
      </c>
    </row>
    <row r="9" spans="1:19" x14ac:dyDescent="0.25">
      <c r="A9" s="86"/>
      <c r="B9" s="36" t="s">
        <v>24</v>
      </c>
      <c r="C9" s="37" t="s">
        <v>25</v>
      </c>
      <c r="D9" s="37"/>
      <c r="E9" s="37"/>
      <c r="F9" s="37"/>
      <c r="G9" s="79"/>
      <c r="H9" s="38">
        <v>0.74650000000000005</v>
      </c>
      <c r="I9" s="38"/>
      <c r="J9" s="39" t="s">
        <v>18</v>
      </c>
      <c r="L9" s="38">
        <f>H9/2</f>
        <v>0.37325000000000003</v>
      </c>
      <c r="M9" s="73">
        <f>H9/4</f>
        <v>0.18662500000000001</v>
      </c>
      <c r="N9" s="38"/>
      <c r="P9" s="40"/>
      <c r="Q9" s="41"/>
      <c r="R9" s="41">
        <f>H9*Q9</f>
        <v>0</v>
      </c>
      <c r="S9" s="42">
        <f t="shared" ref="S9:S21" si="0">P9*Q9</f>
        <v>0</v>
      </c>
    </row>
    <row r="10" spans="1:19" s="47" customFormat="1" x14ac:dyDescent="0.25">
      <c r="A10" s="86"/>
      <c r="B10" s="43"/>
      <c r="C10" s="44" t="s">
        <v>26</v>
      </c>
      <c r="D10" s="44"/>
      <c r="E10" s="44"/>
      <c r="F10" s="44"/>
      <c r="G10" s="74"/>
      <c r="H10" s="45">
        <v>1E-3</v>
      </c>
      <c r="I10" s="45"/>
      <c r="J10" s="46" t="s">
        <v>19</v>
      </c>
      <c r="L10" s="45">
        <f>H10/2</f>
        <v>5.0000000000000001E-4</v>
      </c>
      <c r="M10" s="45">
        <f t="shared" ref="M10:M21" si="1">H10/4</f>
        <v>2.5000000000000001E-4</v>
      </c>
      <c r="N10" s="45"/>
      <c r="P10" s="48"/>
      <c r="Q10" s="49"/>
      <c r="R10" s="49">
        <f>H10*Q10</f>
        <v>0</v>
      </c>
      <c r="S10" s="50">
        <f t="shared" si="0"/>
        <v>0</v>
      </c>
    </row>
    <row r="11" spans="1:19" s="47" customFormat="1" x14ac:dyDescent="0.25">
      <c r="A11" s="86"/>
      <c r="B11" s="43"/>
      <c r="C11" s="62" t="s">
        <v>27</v>
      </c>
      <c r="D11" s="61"/>
      <c r="E11" s="61"/>
      <c r="F11" s="56"/>
      <c r="G11" s="74"/>
      <c r="H11" s="45">
        <v>0.03</v>
      </c>
      <c r="I11" s="45"/>
      <c r="J11" s="46" t="s">
        <v>20</v>
      </c>
      <c r="L11" s="45">
        <f t="shared" ref="L11:L21" si="2">H11/2</f>
        <v>1.4999999999999999E-2</v>
      </c>
      <c r="M11" s="45">
        <f t="shared" si="1"/>
        <v>7.4999999999999997E-3</v>
      </c>
      <c r="N11" s="45"/>
      <c r="P11" s="51"/>
      <c r="Q11" s="52"/>
      <c r="R11" s="49">
        <f>H11*Q11</f>
        <v>0</v>
      </c>
      <c r="S11" s="50">
        <f t="shared" si="0"/>
        <v>0</v>
      </c>
    </row>
    <row r="12" spans="1:19" s="47" customFormat="1" x14ac:dyDescent="0.25">
      <c r="A12" s="86"/>
      <c r="B12" s="43"/>
      <c r="C12" s="75" t="s">
        <v>28</v>
      </c>
      <c r="D12" s="76"/>
      <c r="E12" s="76"/>
      <c r="F12" s="77"/>
      <c r="G12" s="80"/>
      <c r="H12" s="45">
        <v>0.05</v>
      </c>
      <c r="I12" s="54"/>
      <c r="J12" s="55" t="s">
        <v>18</v>
      </c>
      <c r="L12" s="45">
        <f t="shared" si="2"/>
        <v>2.5000000000000001E-2</v>
      </c>
      <c r="M12" s="45">
        <f t="shared" si="1"/>
        <v>1.2500000000000001E-2</v>
      </c>
      <c r="N12" s="54"/>
      <c r="P12" s="51"/>
      <c r="Q12" s="52"/>
      <c r="R12" s="49">
        <f t="shared" ref="R12:R21" si="3">H12*Q12</f>
        <v>0</v>
      </c>
      <c r="S12" s="50">
        <f t="shared" si="0"/>
        <v>0</v>
      </c>
    </row>
    <row r="13" spans="1:19" s="47" customFormat="1" x14ac:dyDescent="0.25">
      <c r="A13" s="86"/>
      <c r="B13" s="57"/>
      <c r="C13" s="62" t="s">
        <v>29</v>
      </c>
      <c r="D13" s="61"/>
      <c r="E13" s="61"/>
      <c r="F13" s="56"/>
      <c r="G13" s="80"/>
      <c r="H13" s="45">
        <v>2E-3</v>
      </c>
      <c r="I13" s="54"/>
      <c r="J13" s="55" t="s">
        <v>21</v>
      </c>
      <c r="L13" s="45">
        <f t="shared" si="2"/>
        <v>1E-3</v>
      </c>
      <c r="M13" s="45">
        <f t="shared" si="1"/>
        <v>5.0000000000000001E-4</v>
      </c>
      <c r="N13" s="54"/>
      <c r="P13" s="51"/>
      <c r="Q13" s="52"/>
      <c r="R13" s="49">
        <f t="shared" si="3"/>
        <v>0</v>
      </c>
      <c r="S13" s="50">
        <f t="shared" si="0"/>
        <v>0</v>
      </c>
    </row>
    <row r="14" spans="1:19" s="47" customFormat="1" x14ac:dyDescent="0.25">
      <c r="A14" s="86"/>
      <c r="B14" s="36" t="s">
        <v>30</v>
      </c>
      <c r="C14" s="75" t="s">
        <v>31</v>
      </c>
      <c r="D14" s="76"/>
      <c r="E14" s="76"/>
      <c r="F14" s="77"/>
      <c r="G14" s="80"/>
      <c r="H14" s="45">
        <v>0.04</v>
      </c>
      <c r="I14" s="54"/>
      <c r="J14" s="55" t="s">
        <v>19</v>
      </c>
      <c r="L14" s="45">
        <f t="shared" si="2"/>
        <v>0.02</v>
      </c>
      <c r="M14" s="45">
        <f t="shared" si="1"/>
        <v>0.01</v>
      </c>
      <c r="N14" s="54"/>
      <c r="P14" s="51"/>
      <c r="Q14" s="52"/>
      <c r="R14" s="49">
        <f t="shared" si="3"/>
        <v>0</v>
      </c>
      <c r="S14" s="50">
        <f t="shared" si="0"/>
        <v>0</v>
      </c>
    </row>
    <row r="15" spans="1:19" s="47" customFormat="1" x14ac:dyDescent="0.25">
      <c r="A15" s="86"/>
      <c r="B15" s="43"/>
      <c r="C15" s="62" t="s">
        <v>32</v>
      </c>
      <c r="D15" s="61"/>
      <c r="E15" s="61"/>
      <c r="F15" s="56"/>
      <c r="G15" s="80"/>
      <c r="H15" s="45">
        <v>0.01</v>
      </c>
      <c r="I15" s="54"/>
      <c r="J15" s="55" t="s">
        <v>21</v>
      </c>
      <c r="L15" s="45">
        <f t="shared" si="2"/>
        <v>5.0000000000000001E-3</v>
      </c>
      <c r="M15" s="45">
        <f t="shared" si="1"/>
        <v>2.5000000000000001E-3</v>
      </c>
      <c r="N15" s="54"/>
      <c r="P15" s="51"/>
      <c r="Q15" s="52"/>
      <c r="R15" s="49">
        <f t="shared" si="3"/>
        <v>0</v>
      </c>
      <c r="S15" s="50">
        <f t="shared" si="0"/>
        <v>0</v>
      </c>
    </row>
    <row r="16" spans="1:19" s="47" customFormat="1" ht="15.75" customHeight="1" x14ac:dyDescent="0.25">
      <c r="A16" s="86"/>
      <c r="B16" s="43"/>
      <c r="C16" s="62" t="s">
        <v>33</v>
      </c>
      <c r="D16" s="61"/>
      <c r="E16" s="61"/>
      <c r="F16" s="56"/>
      <c r="G16" s="80"/>
      <c r="H16" s="45">
        <v>0.03</v>
      </c>
      <c r="I16" s="54"/>
      <c r="J16" s="55" t="s">
        <v>19</v>
      </c>
      <c r="L16" s="45">
        <f t="shared" si="2"/>
        <v>1.4999999999999999E-2</v>
      </c>
      <c r="M16" s="45">
        <f t="shared" si="1"/>
        <v>7.4999999999999997E-3</v>
      </c>
      <c r="N16" s="54"/>
      <c r="P16" s="48"/>
      <c r="Q16" s="49"/>
      <c r="R16" s="49">
        <f t="shared" si="3"/>
        <v>0</v>
      </c>
      <c r="S16" s="50">
        <f t="shared" si="0"/>
        <v>0</v>
      </c>
    </row>
    <row r="17" spans="1:19" s="47" customFormat="1" x14ac:dyDescent="0.25">
      <c r="A17" s="86"/>
      <c r="B17" s="57"/>
      <c r="C17" s="62" t="s">
        <v>34</v>
      </c>
      <c r="D17" s="61"/>
      <c r="E17" s="61"/>
      <c r="F17" s="56"/>
      <c r="G17" s="80"/>
      <c r="H17" s="45">
        <v>0.05</v>
      </c>
      <c r="I17" s="54"/>
      <c r="J17" s="55" t="s">
        <v>20</v>
      </c>
      <c r="L17" s="45">
        <f t="shared" si="2"/>
        <v>2.5000000000000001E-2</v>
      </c>
      <c r="M17" s="45">
        <f t="shared" si="1"/>
        <v>1.2500000000000001E-2</v>
      </c>
      <c r="N17" s="54"/>
      <c r="P17" s="51"/>
      <c r="Q17" s="52"/>
      <c r="R17" s="49">
        <f t="shared" si="3"/>
        <v>0</v>
      </c>
      <c r="S17" s="50">
        <f t="shared" si="0"/>
        <v>0</v>
      </c>
    </row>
    <row r="18" spans="1:19" s="47" customFormat="1" x14ac:dyDescent="0.25">
      <c r="A18" s="86"/>
      <c r="B18" s="84" t="s">
        <v>36</v>
      </c>
      <c r="C18" s="53" t="s">
        <v>35</v>
      </c>
      <c r="D18" s="53"/>
      <c r="E18" s="53"/>
      <c r="F18" s="53"/>
      <c r="G18" s="80"/>
      <c r="H18" s="54">
        <v>2.5000000000000001E-3</v>
      </c>
      <c r="I18" s="54"/>
      <c r="J18" s="55" t="s">
        <v>21</v>
      </c>
      <c r="L18" s="45">
        <f t="shared" si="2"/>
        <v>1.25E-3</v>
      </c>
      <c r="M18" s="45">
        <f t="shared" si="1"/>
        <v>6.2500000000000001E-4</v>
      </c>
      <c r="N18" s="54"/>
      <c r="P18" s="51"/>
      <c r="Q18" s="52"/>
      <c r="R18" s="49">
        <f t="shared" si="3"/>
        <v>0</v>
      </c>
      <c r="S18" s="50">
        <f t="shared" si="0"/>
        <v>0</v>
      </c>
    </row>
    <row r="19" spans="1:19" s="47" customFormat="1" x14ac:dyDescent="0.25">
      <c r="A19" s="86"/>
      <c r="B19" s="58" t="s">
        <v>42</v>
      </c>
      <c r="C19" s="53" t="s">
        <v>37</v>
      </c>
      <c r="D19" s="53"/>
      <c r="E19" s="53"/>
      <c r="F19" s="53"/>
      <c r="G19" s="80"/>
      <c r="H19" s="54">
        <v>3.0000000000000001E-3</v>
      </c>
      <c r="I19" s="54"/>
      <c r="J19" s="55" t="s">
        <v>21</v>
      </c>
      <c r="L19" s="45">
        <f t="shared" si="2"/>
        <v>1.5E-3</v>
      </c>
      <c r="M19" s="45">
        <f t="shared" si="1"/>
        <v>7.5000000000000002E-4</v>
      </c>
      <c r="N19" s="54"/>
      <c r="P19" s="51"/>
      <c r="Q19" s="52"/>
      <c r="R19" s="49">
        <f t="shared" si="3"/>
        <v>0</v>
      </c>
      <c r="S19" s="50">
        <f t="shared" si="0"/>
        <v>0</v>
      </c>
    </row>
    <row r="20" spans="1:19" s="47" customFormat="1" x14ac:dyDescent="0.25">
      <c r="A20" s="86"/>
      <c r="B20" s="58"/>
      <c r="C20" s="53" t="s">
        <v>38</v>
      </c>
      <c r="D20" s="53"/>
      <c r="E20" s="53"/>
      <c r="F20" s="53"/>
      <c r="G20" s="80"/>
      <c r="H20" s="54">
        <v>2.5000000000000001E-2</v>
      </c>
      <c r="I20" s="54"/>
      <c r="J20" s="55"/>
      <c r="L20" s="45">
        <f t="shared" si="2"/>
        <v>1.2500000000000001E-2</v>
      </c>
      <c r="M20" s="45">
        <f t="shared" si="1"/>
        <v>6.2500000000000003E-3</v>
      </c>
      <c r="N20" s="54"/>
      <c r="P20" s="51"/>
      <c r="Q20" s="52"/>
      <c r="R20" s="49">
        <f t="shared" si="3"/>
        <v>0</v>
      </c>
      <c r="S20" s="50">
        <f t="shared" si="0"/>
        <v>0</v>
      </c>
    </row>
    <row r="21" spans="1:19" s="47" customFormat="1" x14ac:dyDescent="0.25">
      <c r="A21" s="86"/>
      <c r="B21" s="59"/>
      <c r="C21" s="53" t="s">
        <v>39</v>
      </c>
      <c r="D21" s="53"/>
      <c r="E21" s="53"/>
      <c r="F21" s="53"/>
      <c r="G21" s="80"/>
      <c r="H21" s="54">
        <v>0.01</v>
      </c>
      <c r="I21" s="54"/>
      <c r="J21" s="55" t="s">
        <v>21</v>
      </c>
      <c r="L21" s="45">
        <f t="shared" si="2"/>
        <v>5.0000000000000001E-3</v>
      </c>
      <c r="M21" s="45">
        <f t="shared" si="1"/>
        <v>2.5000000000000001E-3</v>
      </c>
      <c r="N21" s="54"/>
      <c r="P21" s="48"/>
      <c r="Q21" s="49"/>
      <c r="R21" s="49">
        <f t="shared" si="3"/>
        <v>0</v>
      </c>
      <c r="S21" s="50">
        <f t="shared" si="0"/>
        <v>0</v>
      </c>
    </row>
    <row r="22" spans="1:19" x14ac:dyDescent="0.25">
      <c r="H22" s="78">
        <f>SUM(H9:H21)</f>
        <v>1.0000000000000002</v>
      </c>
      <c r="I22" s="63"/>
      <c r="L22" s="63">
        <f>SUM(L9:L21)</f>
        <v>0.50000000000000011</v>
      </c>
      <c r="M22" s="63">
        <f>SUM(M9:M21)</f>
        <v>0.25000000000000006</v>
      </c>
      <c r="N22" s="64">
        <f>SUM(N20:N21)</f>
        <v>0</v>
      </c>
      <c r="R22" s="42">
        <f>SUM(R9:R21)</f>
        <v>0</v>
      </c>
      <c r="S22" s="42">
        <f>SUM(S9:S21)</f>
        <v>0</v>
      </c>
    </row>
    <row r="23" spans="1:19" x14ac:dyDescent="0.25">
      <c r="J23" s="65"/>
      <c r="L23" s="66"/>
      <c r="M23" s="66"/>
      <c r="N23" s="66"/>
    </row>
    <row r="24" spans="1:19" x14ac:dyDescent="0.25">
      <c r="B24" s="67" t="s">
        <v>22</v>
      </c>
    </row>
    <row r="25" spans="1:19" ht="15.75" customHeight="1" x14ac:dyDescent="0.25">
      <c r="B25" s="68">
        <v>1</v>
      </c>
      <c r="C25" s="69" t="s">
        <v>44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R25" s="63"/>
    </row>
    <row r="26" spans="1:19" ht="15.75" customHeight="1" x14ac:dyDescent="0.25">
      <c r="B26" s="68">
        <v>2</v>
      </c>
      <c r="C26" s="71" t="s">
        <v>45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R26" s="63"/>
    </row>
    <row r="27" spans="1:19" ht="18.75" customHeight="1" x14ac:dyDescent="0.25">
      <c r="B27" s="68">
        <v>3</v>
      </c>
      <c r="C27" s="71" t="s">
        <v>46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19" ht="15.75" customHeight="1" x14ac:dyDescent="0.25">
      <c r="B28" s="68">
        <v>4</v>
      </c>
      <c r="C28" s="69" t="s">
        <v>47</v>
      </c>
      <c r="D28" s="69"/>
      <c r="E28" s="69"/>
      <c r="F28" s="69"/>
      <c r="G28" s="69"/>
      <c r="H28" s="69"/>
      <c r="I28" s="69"/>
      <c r="J28" s="69"/>
      <c r="K28" s="70"/>
      <c r="L28" s="70"/>
      <c r="M28" s="70"/>
      <c r="N28" s="70"/>
      <c r="R28" s="63"/>
    </row>
    <row r="29" spans="1:19" x14ac:dyDescent="0.25">
      <c r="B29" s="68">
        <v>5</v>
      </c>
      <c r="C29" s="71" t="s">
        <v>48</v>
      </c>
      <c r="D29" s="71"/>
      <c r="E29" s="71"/>
      <c r="F29" s="71"/>
      <c r="G29" s="71"/>
      <c r="H29" s="71"/>
      <c r="I29" s="71"/>
      <c r="J29" s="71"/>
      <c r="K29" s="71"/>
      <c r="L29" s="71"/>
    </row>
    <row r="30" spans="1:19" x14ac:dyDescent="0.25">
      <c r="B30" s="68">
        <v>6</v>
      </c>
      <c r="C30" s="87" t="s">
        <v>49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2" spans="1:19" x14ac:dyDescent="0.25">
      <c r="B32" s="88" t="s">
        <v>40</v>
      </c>
    </row>
  </sheetData>
  <mergeCells count="29">
    <mergeCell ref="B9:B13"/>
    <mergeCell ref="B14:B17"/>
    <mergeCell ref="B19:B21"/>
    <mergeCell ref="C26:N26"/>
    <mergeCell ref="C27:N27"/>
    <mergeCell ref="C29:L29"/>
    <mergeCell ref="C25:N25"/>
    <mergeCell ref="C28:J28"/>
    <mergeCell ref="C30:N30"/>
    <mergeCell ref="C19:F19"/>
    <mergeCell ref="C20:F20"/>
    <mergeCell ref="C21:F21"/>
    <mergeCell ref="C16:F16"/>
    <mergeCell ref="C17:F17"/>
    <mergeCell ref="C18:F18"/>
    <mergeCell ref="C13:F13"/>
    <mergeCell ref="C15:F15"/>
    <mergeCell ref="P6:R6"/>
    <mergeCell ref="C7:F7"/>
    <mergeCell ref="C8:F8"/>
    <mergeCell ref="C9:F9"/>
    <mergeCell ref="C10:F10"/>
    <mergeCell ref="A2:A4"/>
    <mergeCell ref="B2:L4"/>
    <mergeCell ref="M2:N4"/>
    <mergeCell ref="B5:L5"/>
    <mergeCell ref="B6:J6"/>
    <mergeCell ref="L6:N6"/>
    <mergeCell ref="C11:F11"/>
  </mergeCells>
  <pageMargins left="0.7" right="0.7" top="0.75" bottom="0.75" header="0.3" footer="0.3"/>
  <pageSetup paperSize="9" scale="4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zoomScale="80" zoomScaleNormal="80" workbookViewId="0">
      <selection activeCell="A6" sqref="A6"/>
    </sheetView>
  </sheetViews>
  <sheetFormatPr defaultRowHeight="15" x14ac:dyDescent="0.25"/>
  <cols>
    <col min="1" max="1" width="21" style="1" customWidth="1"/>
    <col min="2" max="4" width="9.140625" style="1"/>
    <col min="5" max="5" width="3.85546875" style="1" customWidth="1"/>
    <col min="6" max="6" width="9.7109375" style="1" customWidth="1"/>
    <col min="7" max="7" width="0.42578125" style="1" hidden="1" customWidth="1"/>
    <col min="8" max="8" width="9.140625" style="1" customWidth="1"/>
    <col min="9" max="9" width="17.28515625" style="1" customWidth="1"/>
    <col min="10" max="10" width="10.5703125" style="1" customWidth="1"/>
    <col min="11" max="11" width="2.7109375" style="1" customWidth="1"/>
    <col min="12" max="12" width="13.7109375" style="1" customWidth="1"/>
    <col min="13" max="13" width="12.140625" style="1" customWidth="1"/>
    <col min="14" max="14" width="19.5703125" style="1" customWidth="1"/>
    <col min="15" max="15" width="36.5703125" style="1" customWidth="1"/>
    <col min="16" max="18" width="9.140625" style="1"/>
    <col min="19" max="19" width="12.28515625" style="1" customWidth="1"/>
    <col min="20" max="16384" width="9.140625" style="1"/>
  </cols>
  <sheetData>
    <row r="1" spans="1:19" ht="15.75" thickBot="1" x14ac:dyDescent="0.3"/>
    <row r="2" spans="1:19" ht="15" customHeight="1" x14ac:dyDescent="0.25">
      <c r="A2" s="2"/>
      <c r="B2" s="3" t="s">
        <v>63</v>
      </c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7"/>
    </row>
    <row r="3" spans="1:19" ht="15" customHeight="1" x14ac:dyDescent="0.25">
      <c r="A3" s="2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11"/>
      <c r="N3" s="12"/>
    </row>
    <row r="4" spans="1:19" ht="15.75" customHeight="1" thickBot="1" x14ac:dyDescent="0.3">
      <c r="A4" s="2"/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  <c r="M4" s="16"/>
      <c r="N4" s="17"/>
    </row>
    <row r="5" spans="1:19" ht="21.7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9" ht="15.75" thickBot="1" x14ac:dyDescent="0.3">
      <c r="A6" s="86"/>
      <c r="B6" s="18" t="s">
        <v>0</v>
      </c>
      <c r="C6" s="19"/>
      <c r="D6" s="19"/>
      <c r="E6" s="19"/>
      <c r="F6" s="19"/>
      <c r="G6" s="19"/>
      <c r="H6" s="19"/>
      <c r="I6" s="19"/>
      <c r="J6" s="20"/>
      <c r="L6" s="21" t="s">
        <v>1</v>
      </c>
      <c r="M6" s="22"/>
      <c r="N6" s="23"/>
      <c r="P6" s="21" t="s">
        <v>2</v>
      </c>
      <c r="Q6" s="22"/>
      <c r="R6" s="23"/>
    </row>
    <row r="7" spans="1:19" ht="30" x14ac:dyDescent="0.25">
      <c r="A7" s="86"/>
      <c r="B7" s="24" t="s">
        <v>3</v>
      </c>
      <c r="C7" s="25" t="s">
        <v>4</v>
      </c>
      <c r="D7" s="26"/>
      <c r="E7" s="26"/>
      <c r="F7" s="27"/>
      <c r="G7" s="81"/>
      <c r="H7" s="24" t="s">
        <v>6</v>
      </c>
      <c r="I7" s="24"/>
      <c r="J7" s="28" t="s">
        <v>7</v>
      </c>
      <c r="L7" s="29" t="s">
        <v>8</v>
      </c>
      <c r="M7" s="29" t="s">
        <v>9</v>
      </c>
      <c r="N7" s="30" t="s">
        <v>10</v>
      </c>
      <c r="P7" s="30" t="s">
        <v>11</v>
      </c>
      <c r="Q7" s="30" t="s">
        <v>12</v>
      </c>
      <c r="R7" s="30" t="s">
        <v>13</v>
      </c>
    </row>
    <row r="8" spans="1:19" x14ac:dyDescent="0.25">
      <c r="A8" s="86"/>
      <c r="B8" s="31"/>
      <c r="C8" s="32"/>
      <c r="D8" s="33"/>
      <c r="E8" s="33"/>
      <c r="F8" s="34"/>
      <c r="G8" s="82"/>
      <c r="H8" s="31" t="s">
        <v>14</v>
      </c>
      <c r="I8" s="31"/>
      <c r="J8" s="35"/>
      <c r="L8" s="31" t="s">
        <v>14</v>
      </c>
      <c r="M8" s="31" t="s">
        <v>14</v>
      </c>
      <c r="N8" s="31" t="s">
        <v>14</v>
      </c>
      <c r="P8" s="31" t="s">
        <v>15</v>
      </c>
      <c r="Q8" s="31" t="s">
        <v>16</v>
      </c>
      <c r="R8" s="31" t="s">
        <v>17</v>
      </c>
    </row>
    <row r="9" spans="1:19" x14ac:dyDescent="0.25">
      <c r="A9" s="86"/>
      <c r="B9" s="36" t="s">
        <v>24</v>
      </c>
      <c r="C9" s="53" t="s">
        <v>50</v>
      </c>
      <c r="D9" s="53"/>
      <c r="E9" s="53"/>
      <c r="F9" s="53"/>
      <c r="G9" s="79"/>
      <c r="H9" s="38">
        <v>5.0000000000000001E-3</v>
      </c>
      <c r="I9" s="38"/>
      <c r="J9" s="39"/>
      <c r="L9" s="38">
        <f>H9/2</f>
        <v>2.5000000000000001E-3</v>
      </c>
      <c r="M9" s="73">
        <f>H9/4</f>
        <v>1.25E-3</v>
      </c>
      <c r="N9" s="38"/>
      <c r="P9" s="40"/>
      <c r="Q9" s="41"/>
      <c r="R9" s="41">
        <f>H9*Q9</f>
        <v>0</v>
      </c>
      <c r="S9" s="42">
        <f t="shared" ref="S9:S20" si="0">P9*Q9</f>
        <v>0</v>
      </c>
    </row>
    <row r="10" spans="1:19" s="47" customFormat="1" x14ac:dyDescent="0.25">
      <c r="A10" s="86"/>
      <c r="B10" s="43"/>
      <c r="C10" s="53" t="s">
        <v>51</v>
      </c>
      <c r="D10" s="53"/>
      <c r="E10" s="53"/>
      <c r="F10" s="53"/>
      <c r="G10" s="74"/>
      <c r="H10" s="45">
        <v>2E-3</v>
      </c>
      <c r="I10" s="45"/>
      <c r="J10" s="46"/>
      <c r="L10" s="45">
        <f>H10/2</f>
        <v>1E-3</v>
      </c>
      <c r="M10" s="45">
        <f t="shared" ref="M10:M20" si="1">H10/4</f>
        <v>5.0000000000000001E-4</v>
      </c>
      <c r="N10" s="45"/>
      <c r="P10" s="48"/>
      <c r="Q10" s="49"/>
      <c r="R10" s="49">
        <f>H10*Q10</f>
        <v>0</v>
      </c>
      <c r="S10" s="50">
        <f t="shared" si="0"/>
        <v>0</v>
      </c>
    </row>
    <row r="11" spans="1:19" s="47" customFormat="1" x14ac:dyDescent="0.25">
      <c r="A11" s="86"/>
      <c r="B11" s="57"/>
      <c r="C11" s="62" t="s">
        <v>52</v>
      </c>
      <c r="D11" s="61"/>
      <c r="E11" s="61"/>
      <c r="F11" s="56"/>
      <c r="G11" s="74"/>
      <c r="H11" s="45">
        <v>0.01</v>
      </c>
      <c r="I11" s="45"/>
      <c r="J11" s="46"/>
      <c r="L11" s="45">
        <f t="shared" ref="L11:L20" si="2">H11/2</f>
        <v>5.0000000000000001E-3</v>
      </c>
      <c r="M11" s="45">
        <f t="shared" si="1"/>
        <v>2.5000000000000001E-3</v>
      </c>
      <c r="N11" s="45"/>
      <c r="P11" s="51"/>
      <c r="Q11" s="52"/>
      <c r="R11" s="49">
        <f>H11*Q11</f>
        <v>0</v>
      </c>
      <c r="S11" s="50">
        <f t="shared" si="0"/>
        <v>0</v>
      </c>
    </row>
    <row r="12" spans="1:19" s="47" customFormat="1" x14ac:dyDescent="0.25">
      <c r="A12" s="86"/>
      <c r="B12" s="43" t="s">
        <v>30</v>
      </c>
      <c r="C12" s="37" t="s">
        <v>53</v>
      </c>
      <c r="D12" s="37"/>
      <c r="E12" s="37"/>
      <c r="F12" s="37"/>
      <c r="G12" s="80"/>
      <c r="H12" s="45">
        <v>0.40649999999999997</v>
      </c>
      <c r="I12" s="54"/>
      <c r="J12" s="55"/>
      <c r="L12" s="45">
        <f t="shared" si="2"/>
        <v>0.20324999999999999</v>
      </c>
      <c r="M12" s="45">
        <f t="shared" si="1"/>
        <v>0.10162499999999999</v>
      </c>
      <c r="N12" s="54"/>
      <c r="P12" s="51"/>
      <c r="Q12" s="52"/>
      <c r="R12" s="49">
        <f t="shared" ref="R12:R20" si="3">H12*Q12</f>
        <v>0</v>
      </c>
      <c r="S12" s="50">
        <f t="shared" si="0"/>
        <v>0</v>
      </c>
    </row>
    <row r="13" spans="1:19" s="47" customFormat="1" x14ac:dyDescent="0.25">
      <c r="A13" s="86"/>
      <c r="B13" s="43"/>
      <c r="C13" s="44" t="s">
        <v>54</v>
      </c>
      <c r="D13" s="44"/>
      <c r="E13" s="44"/>
      <c r="F13" s="44"/>
      <c r="G13" s="80"/>
      <c r="H13" s="45">
        <v>0.40649999999999997</v>
      </c>
      <c r="I13" s="54"/>
      <c r="J13" s="55"/>
      <c r="L13" s="45">
        <f t="shared" si="2"/>
        <v>0.20324999999999999</v>
      </c>
      <c r="M13" s="45">
        <f t="shared" si="1"/>
        <v>0.10162499999999999</v>
      </c>
      <c r="N13" s="54"/>
      <c r="P13" s="51"/>
      <c r="Q13" s="52"/>
      <c r="R13" s="49">
        <f t="shared" si="3"/>
        <v>0</v>
      </c>
      <c r="S13" s="50">
        <f t="shared" si="0"/>
        <v>0</v>
      </c>
    </row>
    <row r="14" spans="1:19" s="47" customFormat="1" x14ac:dyDescent="0.25">
      <c r="A14" s="86"/>
      <c r="B14" s="43"/>
      <c r="C14" s="75" t="s">
        <v>27</v>
      </c>
      <c r="D14" s="76"/>
      <c r="E14" s="76"/>
      <c r="F14" s="77"/>
      <c r="G14" s="80"/>
      <c r="H14" s="45">
        <v>0.03</v>
      </c>
      <c r="I14" s="54"/>
      <c r="J14" s="55"/>
      <c r="L14" s="45">
        <f t="shared" si="2"/>
        <v>1.4999999999999999E-2</v>
      </c>
      <c r="M14" s="45">
        <f t="shared" si="1"/>
        <v>7.4999999999999997E-3</v>
      </c>
      <c r="N14" s="54"/>
      <c r="P14" s="51"/>
      <c r="Q14" s="52"/>
      <c r="R14" s="49">
        <f t="shared" si="3"/>
        <v>0</v>
      </c>
      <c r="S14" s="50">
        <f t="shared" si="0"/>
        <v>0</v>
      </c>
    </row>
    <row r="15" spans="1:19" s="47" customFormat="1" ht="15.75" customHeight="1" x14ac:dyDescent="0.25">
      <c r="A15" s="86"/>
      <c r="B15" s="43"/>
      <c r="C15" s="62" t="s">
        <v>38</v>
      </c>
      <c r="D15" s="61"/>
      <c r="E15" s="61"/>
      <c r="F15" s="56"/>
      <c r="G15" s="80"/>
      <c r="H15" s="45">
        <v>2.5000000000000001E-2</v>
      </c>
      <c r="I15" s="54"/>
      <c r="J15" s="55"/>
      <c r="L15" s="45">
        <f t="shared" si="2"/>
        <v>1.2500000000000001E-2</v>
      </c>
      <c r="M15" s="45">
        <f t="shared" si="1"/>
        <v>6.2500000000000003E-3</v>
      </c>
      <c r="N15" s="54"/>
      <c r="P15" s="48"/>
      <c r="Q15" s="49"/>
      <c r="R15" s="49">
        <f t="shared" si="3"/>
        <v>0</v>
      </c>
      <c r="S15" s="50">
        <f t="shared" si="0"/>
        <v>0</v>
      </c>
    </row>
    <row r="16" spans="1:19" s="47" customFormat="1" x14ac:dyDescent="0.25">
      <c r="A16" s="86"/>
      <c r="B16" s="57"/>
      <c r="C16" s="62" t="s">
        <v>39</v>
      </c>
      <c r="D16" s="61"/>
      <c r="E16" s="61"/>
      <c r="F16" s="56"/>
      <c r="G16" s="80"/>
      <c r="H16" s="45">
        <v>0.01</v>
      </c>
      <c r="I16" s="54"/>
      <c r="J16" s="55"/>
      <c r="L16" s="45">
        <f t="shared" si="2"/>
        <v>5.0000000000000001E-3</v>
      </c>
      <c r="M16" s="45">
        <f t="shared" si="1"/>
        <v>2.5000000000000001E-3</v>
      </c>
      <c r="N16" s="54"/>
      <c r="P16" s="51"/>
      <c r="Q16" s="52"/>
      <c r="R16" s="49">
        <f t="shared" si="3"/>
        <v>0</v>
      </c>
      <c r="S16" s="50">
        <f t="shared" si="0"/>
        <v>0</v>
      </c>
    </row>
    <row r="17" spans="1:19" s="47" customFormat="1" x14ac:dyDescent="0.25">
      <c r="A17" s="86"/>
      <c r="B17" s="84" t="s">
        <v>36</v>
      </c>
      <c r="C17" s="62" t="s">
        <v>55</v>
      </c>
      <c r="D17" s="61"/>
      <c r="E17" s="61"/>
      <c r="F17" s="56"/>
      <c r="G17" s="80"/>
      <c r="H17" s="54">
        <v>0.06</v>
      </c>
      <c r="I17" s="54"/>
      <c r="J17" s="55"/>
      <c r="L17" s="45">
        <f t="shared" si="2"/>
        <v>0.03</v>
      </c>
      <c r="M17" s="45">
        <f t="shared" si="1"/>
        <v>1.4999999999999999E-2</v>
      </c>
      <c r="N17" s="54"/>
      <c r="P17" s="51"/>
      <c r="Q17" s="52"/>
      <c r="R17" s="49">
        <f t="shared" si="3"/>
        <v>0</v>
      </c>
      <c r="S17" s="50">
        <f t="shared" si="0"/>
        <v>0</v>
      </c>
    </row>
    <row r="18" spans="1:19" s="47" customFormat="1" x14ac:dyDescent="0.25">
      <c r="A18" s="86"/>
      <c r="B18" s="60" t="s">
        <v>42</v>
      </c>
      <c r="C18" s="53" t="s">
        <v>56</v>
      </c>
      <c r="D18" s="53"/>
      <c r="E18" s="53"/>
      <c r="F18" s="53"/>
      <c r="G18" s="80"/>
      <c r="H18" s="54">
        <v>2.5000000000000001E-2</v>
      </c>
      <c r="I18" s="54"/>
      <c r="J18" s="55"/>
      <c r="L18" s="45">
        <f t="shared" si="2"/>
        <v>1.2500000000000001E-2</v>
      </c>
      <c r="M18" s="45">
        <f t="shared" si="1"/>
        <v>6.2500000000000003E-3</v>
      </c>
      <c r="N18" s="54"/>
      <c r="P18" s="51"/>
      <c r="Q18" s="52"/>
      <c r="R18" s="49">
        <f t="shared" si="3"/>
        <v>0</v>
      </c>
      <c r="S18" s="50">
        <f t="shared" si="0"/>
        <v>0</v>
      </c>
    </row>
    <row r="19" spans="1:19" s="47" customFormat="1" x14ac:dyDescent="0.25">
      <c r="A19" s="86"/>
      <c r="B19" s="60" t="s">
        <v>58</v>
      </c>
      <c r="C19" s="53" t="s">
        <v>57</v>
      </c>
      <c r="D19" s="53"/>
      <c r="E19" s="53"/>
      <c r="F19" s="53"/>
      <c r="G19" s="80"/>
      <c r="H19" s="54">
        <v>0.02</v>
      </c>
      <c r="I19" s="54"/>
      <c r="J19" s="55"/>
      <c r="L19" s="45">
        <f t="shared" si="2"/>
        <v>0.01</v>
      </c>
      <c r="M19" s="45">
        <f t="shared" si="1"/>
        <v>5.0000000000000001E-3</v>
      </c>
      <c r="N19" s="54"/>
      <c r="P19" s="51"/>
      <c r="Q19" s="52"/>
      <c r="R19" s="49">
        <f t="shared" si="3"/>
        <v>0</v>
      </c>
      <c r="S19" s="50">
        <f t="shared" si="0"/>
        <v>0</v>
      </c>
    </row>
    <row r="20" spans="1:19" s="47" customFormat="1" x14ac:dyDescent="0.25">
      <c r="A20" s="86"/>
      <c r="B20" s="83"/>
      <c r="C20" s="53"/>
      <c r="D20" s="53"/>
      <c r="E20" s="53"/>
      <c r="F20" s="53"/>
      <c r="G20" s="80"/>
      <c r="H20" s="54"/>
      <c r="I20" s="54"/>
      <c r="J20" s="55"/>
      <c r="L20" s="45">
        <f t="shared" si="2"/>
        <v>0</v>
      </c>
      <c r="M20" s="45">
        <f t="shared" si="1"/>
        <v>0</v>
      </c>
      <c r="N20" s="54"/>
      <c r="P20" s="48"/>
      <c r="Q20" s="49"/>
      <c r="R20" s="49">
        <f t="shared" si="3"/>
        <v>0</v>
      </c>
      <c r="S20" s="50">
        <f t="shared" si="0"/>
        <v>0</v>
      </c>
    </row>
    <row r="21" spans="1:19" x14ac:dyDescent="0.25">
      <c r="H21" s="78">
        <f>SUM(H9:H20)</f>
        <v>1</v>
      </c>
      <c r="I21" s="63"/>
      <c r="L21" s="63">
        <f>SUM(L9:L20)</f>
        <v>0.5</v>
      </c>
      <c r="M21" s="63">
        <f>SUM(M9:M20)</f>
        <v>0.25</v>
      </c>
      <c r="N21" s="64">
        <f>SUM(N19:N20)</f>
        <v>0</v>
      </c>
      <c r="R21" s="42">
        <f>SUM(R9:R20)</f>
        <v>0</v>
      </c>
      <c r="S21" s="42">
        <f>SUM(S9:S20)</f>
        <v>0</v>
      </c>
    </row>
    <row r="22" spans="1:19" x14ac:dyDescent="0.25">
      <c r="J22" s="65"/>
      <c r="L22" s="66"/>
      <c r="M22" s="66"/>
      <c r="N22" s="66"/>
    </row>
    <row r="23" spans="1:19" x14ac:dyDescent="0.25">
      <c r="B23" s="67" t="s">
        <v>22</v>
      </c>
    </row>
    <row r="24" spans="1:19" ht="15.75" customHeight="1" x14ac:dyDescent="0.25">
      <c r="B24" s="68">
        <v>1</v>
      </c>
      <c r="C24" s="69" t="s">
        <v>23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3"/>
    </row>
    <row r="25" spans="1:19" ht="15.75" customHeight="1" x14ac:dyDescent="0.25">
      <c r="B25" s="68">
        <v>2</v>
      </c>
      <c r="C25" s="69" t="s">
        <v>59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70"/>
      <c r="P25" s="70"/>
      <c r="Q25" s="70"/>
      <c r="R25" s="63"/>
    </row>
    <row r="26" spans="1:19" ht="18.75" customHeight="1" x14ac:dyDescent="0.25">
      <c r="B26" s="68">
        <v>3</v>
      </c>
      <c r="C26" s="71" t="s">
        <v>60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9" ht="15.75" customHeight="1" x14ac:dyDescent="0.25">
      <c r="B27" s="68">
        <v>4</v>
      </c>
      <c r="C27" s="69" t="s">
        <v>61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70"/>
      <c r="P27" s="70"/>
      <c r="Q27" s="70"/>
      <c r="R27" s="63"/>
    </row>
    <row r="28" spans="1:19" ht="15" customHeight="1" x14ac:dyDescent="0.25">
      <c r="B28" s="85">
        <v>5</v>
      </c>
      <c r="C28" s="71" t="s">
        <v>62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30" spans="1:19" x14ac:dyDescent="0.25">
      <c r="B30" s="88"/>
    </row>
  </sheetData>
  <mergeCells count="27">
    <mergeCell ref="B12:B16"/>
    <mergeCell ref="C24:Q24"/>
    <mergeCell ref="C25:M25"/>
    <mergeCell ref="C26:M26"/>
    <mergeCell ref="C27:M27"/>
    <mergeCell ref="C28:P28"/>
    <mergeCell ref="C15:F15"/>
    <mergeCell ref="C16:F16"/>
    <mergeCell ref="C17:F17"/>
    <mergeCell ref="C18:F18"/>
    <mergeCell ref="C19:F19"/>
    <mergeCell ref="C20:F20"/>
    <mergeCell ref="P6:R6"/>
    <mergeCell ref="C7:F7"/>
    <mergeCell ref="C8:F8"/>
    <mergeCell ref="C9:F9"/>
    <mergeCell ref="C10:F10"/>
    <mergeCell ref="C11:F11"/>
    <mergeCell ref="C13:F13"/>
    <mergeCell ref="C12:F12"/>
    <mergeCell ref="B9:B11"/>
    <mergeCell ref="A2:A4"/>
    <mergeCell ref="B2:L4"/>
    <mergeCell ref="M2:N4"/>
    <mergeCell ref="B5:L5"/>
    <mergeCell ref="B6:J6"/>
    <mergeCell ref="L6:N6"/>
  </mergeCells>
  <pageMargins left="0.7" right="0.7" top="0.75" bottom="0.75" header="0.3" footer="0.3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Anti Hair Loss Tonic</vt:lpstr>
      <vt:lpstr>Glowing cream</vt:lpstr>
      <vt:lpstr>Glowing Serum Gel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2018-08-08T12:59:10Z</dcterms:created>
  <dcterms:modified xsi:type="dcterms:W3CDTF">2018-08-08T14:27:01Z</dcterms:modified>
</cp:coreProperties>
</file>