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20115" windowHeight="7440"/>
  </bookViews>
  <sheets>
    <sheet name="LiqF" sheetId="2" r:id="rId1"/>
    <sheet name="Lip Matte" sheetId="3" r:id="rId2"/>
  </sheets>
  <definedNames>
    <definedName name="_xlnm.Print_Area" localSheetId="1">'Lip Matte'!$A$1:$Q$30</definedName>
    <definedName name="_xlnm.Print_Area" localSheetId="0">LiqF!#REF!</definedName>
  </definedNames>
  <calcPr calcId="144525"/>
</workbook>
</file>

<file path=xl/calcChain.xml><?xml version="1.0" encoding="utf-8"?>
<calcChain xmlns="http://schemas.openxmlformats.org/spreadsheetml/2006/main">
  <c r="Q24" i="3" l="1"/>
  <c r="K24" i="3"/>
  <c r="V23" i="3"/>
  <c r="U23" i="3"/>
  <c r="P23" i="3"/>
  <c r="O23" i="3"/>
  <c r="V22" i="3"/>
  <c r="U22" i="3"/>
  <c r="P22" i="3"/>
  <c r="O22" i="3"/>
  <c r="V21" i="3"/>
  <c r="U21" i="3"/>
  <c r="P21" i="3"/>
  <c r="O21" i="3"/>
  <c r="V20" i="3"/>
  <c r="U20" i="3"/>
  <c r="P20" i="3"/>
  <c r="O20" i="3"/>
  <c r="V19" i="3"/>
  <c r="U19" i="3"/>
  <c r="P19" i="3"/>
  <c r="O19" i="3"/>
  <c r="V18" i="3"/>
  <c r="U18" i="3"/>
  <c r="P18" i="3"/>
  <c r="O18" i="3"/>
  <c r="V17" i="3"/>
  <c r="U17" i="3"/>
  <c r="P17" i="3"/>
  <c r="O17" i="3"/>
  <c r="V16" i="3"/>
  <c r="U16" i="3"/>
  <c r="P16" i="3"/>
  <c r="O16" i="3"/>
  <c r="P15" i="3"/>
  <c r="O15" i="3"/>
  <c r="P14" i="3"/>
  <c r="O14" i="3"/>
  <c r="P13" i="3"/>
  <c r="P24" i="3" s="1"/>
  <c r="O13" i="3"/>
  <c r="P12" i="3"/>
  <c r="O12" i="3"/>
  <c r="V11" i="3"/>
  <c r="U11" i="3"/>
  <c r="P11" i="3"/>
  <c r="O11" i="3"/>
  <c r="V10" i="3"/>
  <c r="U10" i="3"/>
  <c r="P10" i="3"/>
  <c r="O10" i="3"/>
  <c r="V9" i="3"/>
  <c r="V24" i="3" s="1"/>
  <c r="U9" i="3"/>
  <c r="U24" i="3" s="1"/>
  <c r="P9" i="3"/>
  <c r="O9" i="3"/>
  <c r="O24" i="3" s="1"/>
  <c r="N10" i="2" l="1"/>
  <c r="N11" i="2"/>
  <c r="N13" i="2"/>
  <c r="N14" i="2"/>
  <c r="N15" i="2"/>
  <c r="N16" i="2"/>
  <c r="N17" i="2"/>
  <c r="N18" i="2"/>
  <c r="N19" i="2"/>
  <c r="N20" i="2"/>
  <c r="N21" i="2"/>
  <c r="N22" i="2"/>
  <c r="N23" i="2"/>
  <c r="N24" i="2"/>
  <c r="P26" i="2"/>
  <c r="O26" i="2"/>
  <c r="K26" i="2"/>
  <c r="U25" i="2"/>
  <c r="T25" i="2"/>
  <c r="U13" i="2"/>
  <c r="U10" i="2"/>
  <c r="U9" i="2"/>
  <c r="N9" i="2"/>
  <c r="T26" i="2" l="1"/>
  <c r="N26" i="2"/>
  <c r="U26" i="2"/>
</calcChain>
</file>

<file path=xl/sharedStrings.xml><?xml version="1.0" encoding="utf-8"?>
<sst xmlns="http://schemas.openxmlformats.org/spreadsheetml/2006/main" count="91" uniqueCount="62">
  <si>
    <t>Costing</t>
  </si>
  <si>
    <t>Part</t>
  </si>
  <si>
    <t>Trade Name</t>
  </si>
  <si>
    <t>INCI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</si>
  <si>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</si>
  <si>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</si>
  <si>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</si>
  <si>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</si>
  <si>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</si>
  <si>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</si>
  <si>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</si>
  <si>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</si>
  <si>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</si>
  <si>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</si>
  <si>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</si>
  <si>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</si>
  <si>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</si>
  <si>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B</t>
  </si>
  <si>
    <t>C</t>
  </si>
  <si>
    <t>KoboGel D5 Light</t>
  </si>
  <si>
    <t>INBP50R6B</t>
  </si>
  <si>
    <t>INBP70U</t>
  </si>
  <si>
    <t>GMS 11S2 (Sericite)</t>
  </si>
  <si>
    <t>Acticire</t>
  </si>
  <si>
    <t>Compritol 888 ATO CG</t>
  </si>
  <si>
    <t>Koboguard IDD (Film Former)</t>
  </si>
  <si>
    <t>Jeesilc EM-90</t>
  </si>
  <si>
    <t xml:space="preserve">Jeesilc PTMF  </t>
  </si>
  <si>
    <t>Jeecide Phenoxyethanol</t>
  </si>
  <si>
    <t>Rice Bran Oil</t>
  </si>
  <si>
    <t>DE Cosmetic Glossy Foundation</t>
  </si>
  <si>
    <t>Date: 07/09/2018</t>
  </si>
  <si>
    <t>Formulation Guides</t>
  </si>
  <si>
    <t>Trial Attempt</t>
  </si>
  <si>
    <t>Manufacturer Process</t>
  </si>
  <si>
    <t>Premix Phase A till homogenize.</t>
  </si>
  <si>
    <t>Jeescreen OMC (UVB Filter)</t>
  </si>
  <si>
    <t>SW5M5 (Glossy Agent)</t>
  </si>
  <si>
    <t>Synthetic Wax &amp; Silica</t>
  </si>
  <si>
    <t>Geleol Pellets (Texture Agent)</t>
  </si>
  <si>
    <t>TNP50T7-ATB (TiO2 + Glossy Agent)</t>
  </si>
  <si>
    <t>Compritol 888 ATO CG (Texture Agent)</t>
  </si>
  <si>
    <t>DE_LiqFound_8</t>
  </si>
  <si>
    <t>Jeesilc CPS-312 (Cyclopentasiloxane)</t>
  </si>
  <si>
    <t xml:space="preserve">*FYI_ TNP50T7-ATB, SW5M5, Jeesilc CPS-312, OMC &amp; Rice Bran Oil are bring out the glossy effect of the foundation. </t>
  </si>
  <si>
    <t>Trial 1
(11092017)</t>
  </si>
  <si>
    <t>Trial 2
(12092017)</t>
  </si>
  <si>
    <t>Koboguard HRPC</t>
  </si>
  <si>
    <t>MSS 500W</t>
  </si>
  <si>
    <t>GMS-11S2</t>
  </si>
  <si>
    <t>Lipocire A SG</t>
  </si>
  <si>
    <t>Jesilc CPS 312</t>
  </si>
  <si>
    <t>Isododecane</t>
  </si>
  <si>
    <t>Jeecide Phenoxy</t>
  </si>
  <si>
    <t>Premix phase A till homogenize.</t>
  </si>
  <si>
    <t>Title: DE Cosmetic Lip Matte</t>
  </si>
  <si>
    <t>Jeechem IPM NF (Emollient)</t>
  </si>
  <si>
    <t>Jeechem TDTM-MC</t>
  </si>
  <si>
    <r>
      <t>Add phase B to phase A &amp; heat to ~70-80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C. Mix well.</t>
    </r>
  </si>
  <si>
    <t>Cool to ~50°C, add phase C. Mix well.</t>
  </si>
  <si>
    <t>Add Phase B ingredients to A &amp; heat to 70-80°C, mix well.</t>
  </si>
  <si>
    <t>Cool &amp; add phase C at 50°C, Mix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</si>
</sst>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9" xfId="0" applyFont="1" applyFill="1" applyBorder="1"/>
    <xf numFmtId="10" fontId="0" fillId="2" borderId="19" xfId="1" applyNumberFormat="1" applyFont="1" applyFill="1" applyBorder="1" applyAlignment="1">
      <alignment horizontal="center"/>
    </xf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10" fontId="0" fillId="2" borderId="23" xfId="1" applyNumberFormat="1" applyFont="1" applyFill="1" applyBorder="1" applyAlignment="1">
      <alignment horizontal="center"/>
    </xf>
    <xf numFmtId="0" fontId="0" fillId="2" borderId="23" xfId="0" applyFill="1" applyBorder="1"/>
    <xf numFmtId="164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9" fontId="0" fillId="2" borderId="0" xfId="1" applyFont="1" applyFill="1"/>
    <xf numFmtId="9" fontId="0" fillId="3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19" xfId="0" applyFill="1" applyBorder="1" applyAlignment="1">
      <alignment vertical="center"/>
    </xf>
    <xf numFmtId="10" fontId="0" fillId="2" borderId="0" xfId="1" applyNumberFormat="1" applyFont="1" applyFill="1"/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/>
    <xf numFmtId="0" fontId="2" fillId="2" borderId="18" xfId="0" applyFont="1" applyFill="1" applyBorder="1" applyAlignment="1">
      <alignment horizontal="center" wrapText="1"/>
    </xf>
    <xf numFmtId="10" fontId="2" fillId="2" borderId="19" xfId="1" applyNumberFormat="1" applyFont="1" applyFill="1" applyBorder="1" applyAlignment="1">
      <alignment horizontal="center"/>
    </xf>
    <xf numFmtId="10" fontId="1" fillId="0" borderId="19" xfId="1" applyNumberFormat="1" applyFont="1" applyFill="1" applyBorder="1" applyAlignment="1">
      <alignment horizontal="center"/>
    </xf>
    <xf numFmtId="0" fontId="0" fillId="0" borderId="19" xfId="0" applyFont="1" applyFill="1" applyBorder="1"/>
    <xf numFmtId="0" fontId="0" fillId="0" borderId="0" xfId="0" applyFont="1" applyFill="1"/>
    <xf numFmtId="164" fontId="0" fillId="0" borderId="19" xfId="0" applyNumberFormat="1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0" xfId="0" applyNumberFormat="1" applyFont="1" applyFill="1"/>
    <xf numFmtId="10" fontId="1" fillId="0" borderId="23" xfId="1" applyNumberFormat="1" applyFont="1" applyFill="1" applyBorder="1" applyAlignment="1">
      <alignment horizontal="center"/>
    </xf>
    <xf numFmtId="0" fontId="0" fillId="0" borderId="23" xfId="0" applyFont="1" applyFill="1" applyBorder="1"/>
    <xf numFmtId="164" fontId="0" fillId="0" borderId="23" xfId="0" applyNumberFormat="1" applyFont="1" applyFill="1" applyBorder="1" applyAlignment="1">
      <alignment horizontal="center"/>
    </xf>
    <xf numFmtId="4" fontId="0" fillId="0" borderId="23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23" xfId="0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/>
    </xf>
    <xf numFmtId="0" fontId="0" fillId="0" borderId="19" xfId="0" applyFont="1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zoomScale="85" zoomScaleNormal="85" workbookViewId="0">
      <selection activeCell="C15" sqref="C15:F15"/>
    </sheetView>
  </sheetViews>
  <sheetFormatPr defaultRowHeight="15" x14ac:dyDescent="0.25"/>
  <cols>
    <col min="1" max="1" width="20.5703125" style="1" customWidth="1"/>
    <col min="2" max="6" width="9.140625" style="1"/>
    <col min="7" max="8" width="9.140625" style="1" customWidth="1"/>
    <col min="9" max="9" width="7.5703125" style="1" customWidth="1"/>
    <col min="10" max="10" width="14.28515625" style="1" hidden="1" customWidth="1"/>
    <col min="11" max="12" width="9.140625" style="1" customWidth="1"/>
    <col min="13" max="13" width="3.140625" style="1" hidden="1" customWidth="1"/>
    <col min="14" max="15" width="9.140625" style="1" customWidth="1"/>
    <col min="16" max="16" width="9.28515625" style="1" customWidth="1"/>
    <col min="17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B2" s="60" t="s">
        <v>30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  <c r="O2" s="69" t="s">
        <v>31</v>
      </c>
      <c r="P2" s="70"/>
    </row>
    <row r="3" spans="1:21" ht="15" customHeight="1" x14ac:dyDescent="0.25"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71"/>
      <c r="P3" s="72"/>
    </row>
    <row r="4" spans="1:21" ht="15.75" customHeight="1" thickBot="1" x14ac:dyDescent="0.3"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  <c r="O4" s="73"/>
      <c r="P4" s="74"/>
    </row>
    <row r="5" spans="1:21" ht="21.75" thickBot="1" x14ac:dyDescent="0.3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21" ht="15.75" thickBot="1" x14ac:dyDescent="0.3">
      <c r="B6" s="75" t="s">
        <v>32</v>
      </c>
      <c r="C6" s="76"/>
      <c r="D6" s="76"/>
      <c r="E6" s="76"/>
      <c r="F6" s="76"/>
      <c r="G6" s="76"/>
      <c r="H6" s="76"/>
      <c r="I6" s="76"/>
      <c r="J6" s="76"/>
      <c r="K6" s="76"/>
      <c r="L6" s="77"/>
      <c r="N6" s="78" t="s">
        <v>33</v>
      </c>
      <c r="O6" s="79"/>
      <c r="P6" s="80"/>
      <c r="R6" s="78" t="s">
        <v>0</v>
      </c>
      <c r="S6" s="79"/>
      <c r="T6" s="80"/>
    </row>
    <row r="7" spans="1:21" x14ac:dyDescent="0.25">
      <c r="A7" s="1" t="s">
        <v>42</v>
      </c>
      <c r="B7" s="2" t="s">
        <v>1</v>
      </c>
      <c r="C7" s="54" t="s">
        <v>2</v>
      </c>
      <c r="D7" s="55"/>
      <c r="E7" s="55"/>
      <c r="F7" s="56"/>
      <c r="G7" s="54" t="s">
        <v>3</v>
      </c>
      <c r="H7" s="55"/>
      <c r="I7" s="55"/>
      <c r="J7" s="56"/>
      <c r="K7" s="2" t="s">
        <v>4</v>
      </c>
      <c r="L7" s="3" t="s">
        <v>5</v>
      </c>
      <c r="N7" s="4" t="s">
        <v>6</v>
      </c>
      <c r="O7" s="4" t="s">
        <v>7</v>
      </c>
      <c r="P7" s="4" t="s">
        <v>8</v>
      </c>
      <c r="R7" s="4" t="s">
        <v>9</v>
      </c>
      <c r="S7" s="4" t="s">
        <v>10</v>
      </c>
      <c r="T7" s="4" t="s">
        <v>11</v>
      </c>
    </row>
    <row r="8" spans="1:21" x14ac:dyDescent="0.25">
      <c r="B8" s="5"/>
      <c r="C8" s="57"/>
      <c r="D8" s="58"/>
      <c r="E8" s="58"/>
      <c r="F8" s="59"/>
      <c r="G8" s="57"/>
      <c r="H8" s="58"/>
      <c r="I8" s="58"/>
      <c r="J8" s="59"/>
      <c r="K8" s="5" t="s">
        <v>12</v>
      </c>
      <c r="L8" s="6"/>
      <c r="N8" s="5" t="s">
        <v>12</v>
      </c>
      <c r="O8" s="5" t="s">
        <v>12</v>
      </c>
      <c r="P8" s="5" t="s">
        <v>12</v>
      </c>
      <c r="R8" s="5" t="s">
        <v>13</v>
      </c>
      <c r="S8" s="5" t="s">
        <v>14</v>
      </c>
      <c r="T8" s="5" t="s">
        <v>15</v>
      </c>
    </row>
    <row r="9" spans="1:21" x14ac:dyDescent="0.25">
      <c r="B9" s="44" t="s">
        <v>16</v>
      </c>
      <c r="C9" s="48" t="s">
        <v>20</v>
      </c>
      <c r="D9" s="49"/>
      <c r="E9" s="49"/>
      <c r="F9" s="50"/>
      <c r="G9" s="53"/>
      <c r="H9" s="53"/>
      <c r="I9" s="53"/>
      <c r="J9" s="53"/>
      <c r="K9" s="12">
        <v>5.9999999999999995E-4</v>
      </c>
      <c r="L9" s="13"/>
      <c r="N9" s="7">
        <f t="shared" ref="N9:N24" si="0">K9/2</f>
        <v>2.9999999999999997E-4</v>
      </c>
      <c r="O9" s="12"/>
      <c r="P9" s="12"/>
      <c r="R9" s="14"/>
      <c r="S9" s="15"/>
      <c r="T9" s="10"/>
      <c r="U9" s="11">
        <f>R9*S9</f>
        <v>0</v>
      </c>
    </row>
    <row r="10" spans="1:21" x14ac:dyDescent="0.25">
      <c r="B10" s="45"/>
      <c r="C10" s="48" t="s">
        <v>19</v>
      </c>
      <c r="D10" s="49"/>
      <c r="E10" s="49"/>
      <c r="F10" s="50"/>
      <c r="G10" s="53"/>
      <c r="H10" s="53"/>
      <c r="I10" s="53"/>
      <c r="J10" s="53"/>
      <c r="K10" s="12">
        <v>0.23</v>
      </c>
      <c r="L10" s="13"/>
      <c r="N10" s="7">
        <f t="shared" si="0"/>
        <v>0.115</v>
      </c>
      <c r="O10" s="12"/>
      <c r="P10" s="12"/>
      <c r="R10" s="9"/>
      <c r="S10" s="10"/>
      <c r="T10" s="10"/>
      <c r="U10" s="11">
        <f>R10*S10</f>
        <v>0</v>
      </c>
    </row>
    <row r="11" spans="1:21" x14ac:dyDescent="0.25">
      <c r="B11" s="45"/>
      <c r="C11" s="48" t="s">
        <v>40</v>
      </c>
      <c r="D11" s="49"/>
      <c r="E11" s="49"/>
      <c r="F11" s="50"/>
      <c r="G11" s="24"/>
      <c r="H11" s="25"/>
      <c r="I11" s="25"/>
      <c r="J11" s="26"/>
      <c r="K11" s="12">
        <v>0.25</v>
      </c>
      <c r="L11" s="13"/>
      <c r="N11" s="7">
        <f t="shared" si="0"/>
        <v>0.125</v>
      </c>
      <c r="O11" s="12"/>
      <c r="P11" s="12"/>
      <c r="R11" s="9"/>
      <c r="S11" s="10"/>
      <c r="T11" s="10"/>
      <c r="U11" s="11"/>
    </row>
    <row r="12" spans="1:21" x14ac:dyDescent="0.25">
      <c r="B12" s="46"/>
      <c r="C12" s="24"/>
      <c r="D12" s="25"/>
      <c r="E12" s="25"/>
      <c r="F12" s="26"/>
      <c r="G12" s="24"/>
      <c r="H12" s="25"/>
      <c r="I12" s="25"/>
      <c r="J12" s="26"/>
      <c r="K12" s="12"/>
      <c r="L12" s="13"/>
      <c r="N12" s="7"/>
      <c r="O12" s="12"/>
      <c r="P12" s="12"/>
      <c r="R12" s="9"/>
      <c r="S12" s="10"/>
      <c r="T12" s="10"/>
      <c r="U12" s="11"/>
    </row>
    <row r="13" spans="1:21" x14ac:dyDescent="0.25">
      <c r="B13" s="44" t="s">
        <v>17</v>
      </c>
      <c r="C13" s="48" t="s">
        <v>41</v>
      </c>
      <c r="D13" s="49"/>
      <c r="E13" s="49"/>
      <c r="F13" s="50"/>
      <c r="G13" s="53"/>
      <c r="H13" s="53"/>
      <c r="I13" s="53"/>
      <c r="J13" s="53"/>
      <c r="K13" s="12">
        <v>3.5000000000000003E-2</v>
      </c>
      <c r="L13" s="13"/>
      <c r="N13" s="7">
        <f t="shared" si="0"/>
        <v>1.7500000000000002E-2</v>
      </c>
      <c r="O13" s="12"/>
      <c r="P13" s="12"/>
      <c r="R13" s="14"/>
      <c r="S13" s="15"/>
      <c r="T13" s="10"/>
      <c r="U13" s="11">
        <f>R13*S13</f>
        <v>0</v>
      </c>
    </row>
    <row r="14" spans="1:21" x14ac:dyDescent="0.25">
      <c r="B14" s="45"/>
      <c r="C14" s="48" t="s">
        <v>26</v>
      </c>
      <c r="D14" s="49"/>
      <c r="E14" s="49"/>
      <c r="F14" s="50"/>
      <c r="G14" s="24"/>
      <c r="H14" s="25"/>
      <c r="I14" s="25"/>
      <c r="J14" s="26"/>
      <c r="K14" s="12">
        <v>0.05</v>
      </c>
      <c r="L14" s="13"/>
      <c r="N14" s="7">
        <f t="shared" si="0"/>
        <v>2.5000000000000001E-2</v>
      </c>
      <c r="O14" s="12"/>
      <c r="P14" s="12"/>
      <c r="R14" s="14"/>
      <c r="S14" s="15"/>
      <c r="T14" s="10"/>
      <c r="U14" s="11"/>
    </row>
    <row r="15" spans="1:21" x14ac:dyDescent="0.25">
      <c r="B15" s="45"/>
      <c r="C15" s="48" t="s">
        <v>27</v>
      </c>
      <c r="D15" s="49"/>
      <c r="E15" s="49"/>
      <c r="F15" s="50"/>
      <c r="G15" s="24"/>
      <c r="H15" s="25"/>
      <c r="I15" s="25"/>
      <c r="J15" s="26"/>
      <c r="K15" s="12">
        <v>0.05</v>
      </c>
      <c r="L15" s="13"/>
      <c r="N15" s="7">
        <f t="shared" si="0"/>
        <v>2.5000000000000001E-2</v>
      </c>
      <c r="O15" s="12"/>
      <c r="P15" s="12"/>
      <c r="R15" s="14"/>
      <c r="S15" s="15"/>
      <c r="T15" s="10"/>
      <c r="U15" s="11"/>
    </row>
    <row r="16" spans="1:21" x14ac:dyDescent="0.25">
      <c r="B16" s="45"/>
      <c r="C16" s="48" t="s">
        <v>25</v>
      </c>
      <c r="D16" s="49"/>
      <c r="E16" s="49"/>
      <c r="F16" s="50"/>
      <c r="G16" s="24"/>
      <c r="H16" s="25"/>
      <c r="I16" s="25"/>
      <c r="J16" s="26"/>
      <c r="K16" s="12">
        <v>0.02</v>
      </c>
      <c r="L16" s="13"/>
      <c r="N16" s="7">
        <f t="shared" si="0"/>
        <v>0.01</v>
      </c>
      <c r="O16" s="12"/>
      <c r="P16" s="12"/>
      <c r="R16" s="14"/>
      <c r="S16" s="15"/>
      <c r="T16" s="10"/>
      <c r="U16" s="11"/>
    </row>
    <row r="17" spans="2:21" x14ac:dyDescent="0.25">
      <c r="B17" s="45"/>
      <c r="C17" s="48" t="s">
        <v>28</v>
      </c>
      <c r="D17" s="49"/>
      <c r="E17" s="49"/>
      <c r="F17" s="50"/>
      <c r="G17" s="24"/>
      <c r="H17" s="25"/>
      <c r="I17" s="25"/>
      <c r="J17" s="26"/>
      <c r="K17" s="12">
        <v>8.0000000000000002E-3</v>
      </c>
      <c r="L17" s="13"/>
      <c r="N17" s="7">
        <f t="shared" si="0"/>
        <v>4.0000000000000001E-3</v>
      </c>
      <c r="O17" s="12"/>
      <c r="P17" s="12"/>
      <c r="R17" s="14"/>
      <c r="S17" s="15"/>
      <c r="T17" s="10"/>
      <c r="U17" s="11"/>
    </row>
    <row r="18" spans="2:21" x14ac:dyDescent="0.25">
      <c r="B18" s="45"/>
      <c r="C18" s="48" t="s">
        <v>39</v>
      </c>
      <c r="D18" s="49"/>
      <c r="E18" s="49"/>
      <c r="F18" s="50"/>
      <c r="G18" s="24"/>
      <c r="H18" s="25"/>
      <c r="I18" s="25"/>
      <c r="J18" s="26"/>
      <c r="K18" s="12">
        <v>0.02</v>
      </c>
      <c r="L18" s="13"/>
      <c r="N18" s="7">
        <f t="shared" si="0"/>
        <v>0.01</v>
      </c>
      <c r="O18" s="12"/>
      <c r="P18" s="12"/>
      <c r="R18" s="14"/>
      <c r="S18" s="15"/>
      <c r="T18" s="10"/>
      <c r="U18" s="11"/>
    </row>
    <row r="19" spans="2:21" x14ac:dyDescent="0.25">
      <c r="B19" s="45"/>
      <c r="C19" s="48" t="s">
        <v>37</v>
      </c>
      <c r="D19" s="49"/>
      <c r="E19" s="49"/>
      <c r="F19" s="50"/>
      <c r="G19" s="24" t="s">
        <v>38</v>
      </c>
      <c r="H19" s="25"/>
      <c r="I19" s="25"/>
      <c r="J19" s="26"/>
      <c r="K19" s="12">
        <v>0.06</v>
      </c>
      <c r="L19" s="13"/>
      <c r="N19" s="7">
        <f t="shared" si="0"/>
        <v>0.03</v>
      </c>
      <c r="O19" s="12"/>
      <c r="P19" s="12"/>
      <c r="R19" s="14"/>
      <c r="S19" s="15"/>
      <c r="T19" s="10"/>
      <c r="U19" s="11"/>
    </row>
    <row r="20" spans="2:21" x14ac:dyDescent="0.25">
      <c r="B20" s="46"/>
      <c r="C20" s="48"/>
      <c r="D20" s="49"/>
      <c r="E20" s="49"/>
      <c r="F20" s="50"/>
      <c r="G20" s="24"/>
      <c r="H20" s="25"/>
      <c r="I20" s="25"/>
      <c r="J20" s="26"/>
      <c r="K20" s="12"/>
      <c r="L20" s="13"/>
      <c r="N20" s="7">
        <f t="shared" si="0"/>
        <v>0</v>
      </c>
      <c r="O20" s="12"/>
      <c r="P20" s="12"/>
      <c r="R20" s="14"/>
      <c r="S20" s="15"/>
      <c r="T20" s="10"/>
      <c r="U20" s="11"/>
    </row>
    <row r="21" spans="2:21" x14ac:dyDescent="0.25">
      <c r="B21" s="44" t="s">
        <v>18</v>
      </c>
      <c r="C21" s="48" t="s">
        <v>22</v>
      </c>
      <c r="D21" s="49"/>
      <c r="E21" s="49"/>
      <c r="F21" s="50"/>
      <c r="G21" s="24"/>
      <c r="H21" s="25"/>
      <c r="I21" s="25"/>
      <c r="J21" s="26"/>
      <c r="K21" s="12">
        <v>6.6400000000000001E-2</v>
      </c>
      <c r="L21" s="13"/>
      <c r="N21" s="7">
        <f t="shared" si="0"/>
        <v>3.32E-2</v>
      </c>
      <c r="O21" s="12"/>
      <c r="P21" s="12"/>
      <c r="R21" s="14"/>
      <c r="S21" s="15"/>
      <c r="T21" s="10"/>
      <c r="U21" s="11"/>
    </row>
    <row r="22" spans="2:21" x14ac:dyDescent="0.25">
      <c r="B22" s="45"/>
      <c r="C22" s="48" t="s">
        <v>43</v>
      </c>
      <c r="D22" s="49"/>
      <c r="E22" s="49"/>
      <c r="F22" s="50"/>
      <c r="G22" s="24"/>
      <c r="H22" s="25"/>
      <c r="I22" s="25"/>
      <c r="J22" s="26"/>
      <c r="K22" s="12">
        <v>0.08</v>
      </c>
      <c r="L22" s="13"/>
      <c r="N22" s="7">
        <f t="shared" si="0"/>
        <v>0.04</v>
      </c>
      <c r="O22" s="12"/>
      <c r="P22" s="12"/>
      <c r="R22" s="14"/>
      <c r="S22" s="15"/>
      <c r="T22" s="10"/>
      <c r="U22" s="11"/>
    </row>
    <row r="23" spans="2:21" x14ac:dyDescent="0.25">
      <c r="B23" s="45"/>
      <c r="C23" s="48" t="s">
        <v>36</v>
      </c>
      <c r="D23" s="49"/>
      <c r="E23" s="49"/>
      <c r="F23" s="50"/>
      <c r="G23" s="24"/>
      <c r="H23" s="25"/>
      <c r="I23" s="25"/>
      <c r="J23" s="26"/>
      <c r="K23" s="12">
        <v>0.08</v>
      </c>
      <c r="L23" s="13"/>
      <c r="N23" s="7">
        <f t="shared" si="0"/>
        <v>0.04</v>
      </c>
      <c r="O23" s="12"/>
      <c r="P23" s="12"/>
      <c r="R23" s="14"/>
      <c r="S23" s="15"/>
      <c r="T23" s="10"/>
      <c r="U23" s="11"/>
    </row>
    <row r="24" spans="2:21" x14ac:dyDescent="0.25">
      <c r="B24" s="46"/>
      <c r="C24" s="48" t="s">
        <v>29</v>
      </c>
      <c r="D24" s="49"/>
      <c r="E24" s="49"/>
      <c r="F24" s="50"/>
      <c r="G24" s="24"/>
      <c r="H24" s="25"/>
      <c r="I24" s="25"/>
      <c r="J24" s="26"/>
      <c r="K24" s="12">
        <v>0.05</v>
      </c>
      <c r="L24" s="13"/>
      <c r="N24" s="7">
        <f t="shared" si="0"/>
        <v>2.5000000000000001E-2</v>
      </c>
      <c r="O24" s="12"/>
      <c r="P24" s="12"/>
      <c r="R24" s="14"/>
      <c r="S24" s="15"/>
      <c r="T24" s="10"/>
      <c r="U24" s="11"/>
    </row>
    <row r="25" spans="2:21" x14ac:dyDescent="0.25">
      <c r="B25" s="22"/>
      <c r="C25" s="48"/>
      <c r="D25" s="49"/>
      <c r="E25" s="49"/>
      <c r="F25" s="50"/>
      <c r="G25" s="48"/>
      <c r="H25" s="49"/>
      <c r="I25" s="49"/>
      <c r="J25" s="50"/>
      <c r="K25" s="12"/>
      <c r="L25" s="13"/>
      <c r="N25" s="7"/>
      <c r="O25" s="12"/>
      <c r="P25" s="12"/>
      <c r="R25" s="14"/>
      <c r="S25" s="15"/>
      <c r="T25" s="10">
        <f>K25*S25</f>
        <v>0</v>
      </c>
      <c r="U25" s="11">
        <f>R25*S25</f>
        <v>0</v>
      </c>
    </row>
    <row r="26" spans="2:21" x14ac:dyDescent="0.25">
      <c r="K26" s="23">
        <f>SUM(K9:K25)</f>
        <v>1.0000000000000002</v>
      </c>
      <c r="N26" s="23">
        <f>SUM(N9:N25)</f>
        <v>0.50000000000000011</v>
      </c>
      <c r="O26" s="16">
        <f>SUM(O9:O25)</f>
        <v>0</v>
      </c>
      <c r="P26" s="17">
        <f>SUM(P9:P25)</f>
        <v>0</v>
      </c>
      <c r="T26" s="11">
        <f>SUM(T9:T25)</f>
        <v>0</v>
      </c>
      <c r="U26" s="11">
        <f>SUM(U9:U25)</f>
        <v>0</v>
      </c>
    </row>
    <row r="27" spans="2:21" x14ac:dyDescent="0.25">
      <c r="L27" s="18"/>
      <c r="N27" s="19"/>
      <c r="O27" s="19"/>
      <c r="P27" s="19"/>
    </row>
    <row r="28" spans="2:21" x14ac:dyDescent="0.25">
      <c r="B28" s="20" t="s">
        <v>34</v>
      </c>
    </row>
    <row r="29" spans="2:21" ht="15.75" customHeight="1" x14ac:dyDescent="0.25">
      <c r="B29" s="21">
        <v>1</v>
      </c>
      <c r="C29" s="51" t="s">
        <v>35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T29" s="16"/>
    </row>
    <row r="30" spans="2:21" ht="15.75" customHeight="1" x14ac:dyDescent="0.25">
      <c r="B30" s="21">
        <v>2</v>
      </c>
      <c r="C30" s="52" t="s">
        <v>58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16"/>
    </row>
    <row r="31" spans="2:21" ht="18.75" customHeight="1" x14ac:dyDescent="0.25">
      <c r="B31" s="21">
        <v>3</v>
      </c>
      <c r="C31" s="52" t="s">
        <v>59</v>
      </c>
      <c r="D31" s="52"/>
      <c r="E31" s="52"/>
      <c r="F31" s="52"/>
      <c r="G31" s="52"/>
      <c r="H31" s="52"/>
      <c r="I31" s="52"/>
      <c r="J31" s="52"/>
      <c r="K31" s="52"/>
      <c r="L31" s="52"/>
    </row>
    <row r="32" spans="2:21" ht="15.75" customHeight="1" x14ac:dyDescent="0.25">
      <c r="B32" s="2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27"/>
      <c r="N32" s="27"/>
      <c r="O32" s="27"/>
      <c r="P32" s="27"/>
      <c r="T32" s="16"/>
    </row>
    <row r="33" spans="1:20" x14ac:dyDescent="0.25">
      <c r="A33" s="47" t="s">
        <v>44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</sheetData>
  <mergeCells count="38">
    <mergeCell ref="R6:T6"/>
    <mergeCell ref="B2:N4"/>
    <mergeCell ref="O2:P4"/>
    <mergeCell ref="B5:N5"/>
    <mergeCell ref="B6:L6"/>
    <mergeCell ref="N6:P6"/>
    <mergeCell ref="C7:F7"/>
    <mergeCell ref="G7:J7"/>
    <mergeCell ref="C8:F8"/>
    <mergeCell ref="G8:J8"/>
    <mergeCell ref="C9:F9"/>
    <mergeCell ref="G9:J9"/>
    <mergeCell ref="C10:F10"/>
    <mergeCell ref="G10:J10"/>
    <mergeCell ref="C13:F13"/>
    <mergeCell ref="G13:J13"/>
    <mergeCell ref="C14:F14"/>
    <mergeCell ref="C21:F21"/>
    <mergeCell ref="C22:F22"/>
    <mergeCell ref="C23:F23"/>
    <mergeCell ref="C24:F24"/>
    <mergeCell ref="C25:F25"/>
    <mergeCell ref="B13:B20"/>
    <mergeCell ref="B21:B24"/>
    <mergeCell ref="B9:B12"/>
    <mergeCell ref="A33:T33"/>
    <mergeCell ref="C18:F18"/>
    <mergeCell ref="C19:F19"/>
    <mergeCell ref="C11:F11"/>
    <mergeCell ref="G25:J25"/>
    <mergeCell ref="C29:P29"/>
    <mergeCell ref="C30:S30"/>
    <mergeCell ref="C31:L31"/>
    <mergeCell ref="C32:L32"/>
    <mergeCell ref="C15:F15"/>
    <mergeCell ref="C16:F16"/>
    <mergeCell ref="C17:F17"/>
    <mergeCell ref="C20:F20"/>
  </mergeCells>
  <pageMargins left="0.7" right="0.7" top="0.75" bottom="0.75" header="0.3" footer="0.3"/>
  <pageSetup paperSize="9" scale="6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topLeftCell="A7" zoomScale="80" zoomScaleNormal="80" workbookViewId="0">
      <selection activeCell="F25" sqref="F25"/>
    </sheetView>
  </sheetViews>
  <sheetFormatPr defaultRowHeight="15" x14ac:dyDescent="0.25"/>
  <cols>
    <col min="1" max="1" width="11.5703125" style="1" customWidth="1"/>
    <col min="2" max="4" width="9.140625" style="1"/>
    <col min="5" max="5" width="3.85546875" style="1" customWidth="1"/>
    <col min="6" max="6" width="9.7109375" style="1" customWidth="1"/>
    <col min="7" max="8" width="9.140625" style="1" customWidth="1"/>
    <col min="9" max="10" width="0.42578125" style="1" customWidth="1"/>
    <col min="11" max="11" width="9.140625" style="1" customWidth="1"/>
    <col min="12" max="12" width="10.7109375" style="1" customWidth="1"/>
    <col min="13" max="13" width="9.140625" style="1" customWidth="1"/>
    <col min="14" max="14" width="3.140625" style="1" customWidth="1"/>
    <col min="15" max="15" width="12.85546875" style="1" customWidth="1"/>
    <col min="16" max="16" width="12.140625" style="1" customWidth="1"/>
    <col min="17" max="17" width="10.42578125" style="1" customWidth="1"/>
    <col min="18" max="18" width="36.5703125" style="1" customWidth="1"/>
    <col min="19" max="21" width="9.140625" style="1"/>
    <col min="22" max="22" width="12.28515625" style="1" customWidth="1"/>
    <col min="23" max="16384" width="9.140625" style="1"/>
  </cols>
  <sheetData>
    <row r="1" spans="1:22" ht="15.75" thickBot="1" x14ac:dyDescent="0.3"/>
    <row r="2" spans="1:22" ht="15" customHeight="1" x14ac:dyDescent="0.25">
      <c r="A2" s="91"/>
      <c r="B2" s="92" t="s">
        <v>55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  <c r="P2" s="69" t="s">
        <v>31</v>
      </c>
      <c r="Q2" s="70"/>
    </row>
    <row r="3" spans="1:22" ht="15" customHeight="1" x14ac:dyDescent="0.25">
      <c r="A3" s="91"/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5"/>
      <c r="P3" s="71"/>
      <c r="Q3" s="72"/>
    </row>
    <row r="4" spans="1:22" ht="15.75" customHeight="1" thickBot="1" x14ac:dyDescent="0.3">
      <c r="A4" s="91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  <c r="P4" s="73"/>
      <c r="Q4" s="74"/>
    </row>
    <row r="5" spans="1:22" ht="21.75" thickBot="1" x14ac:dyDescent="0.3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22" ht="15.75" thickBot="1" x14ac:dyDescent="0.3">
      <c r="A6" s="28"/>
      <c r="B6" s="75" t="s">
        <v>32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O6" s="78" t="s">
        <v>33</v>
      </c>
      <c r="P6" s="79"/>
      <c r="Q6" s="80"/>
      <c r="S6" s="78" t="s">
        <v>0</v>
      </c>
      <c r="T6" s="79"/>
      <c r="U6" s="80"/>
    </row>
    <row r="7" spans="1:22" ht="30" x14ac:dyDescent="0.25">
      <c r="A7" s="28"/>
      <c r="B7" s="2" t="s">
        <v>1</v>
      </c>
      <c r="C7" s="54" t="s">
        <v>2</v>
      </c>
      <c r="D7" s="55"/>
      <c r="E7" s="55"/>
      <c r="F7" s="56"/>
      <c r="G7" s="54" t="s">
        <v>3</v>
      </c>
      <c r="H7" s="55"/>
      <c r="I7" s="55"/>
      <c r="J7" s="56"/>
      <c r="K7" s="2" t="s">
        <v>4</v>
      </c>
      <c r="L7" s="2"/>
      <c r="M7" s="3" t="s">
        <v>5</v>
      </c>
      <c r="O7" s="29" t="s">
        <v>45</v>
      </c>
      <c r="P7" s="29" t="s">
        <v>46</v>
      </c>
      <c r="Q7" s="4" t="s">
        <v>8</v>
      </c>
      <c r="S7" s="4" t="s">
        <v>9</v>
      </c>
      <c r="T7" s="4" t="s">
        <v>10</v>
      </c>
      <c r="U7" s="4" t="s">
        <v>11</v>
      </c>
    </row>
    <row r="8" spans="1:22" x14ac:dyDescent="0.25">
      <c r="A8" s="28"/>
      <c r="B8" s="5"/>
      <c r="C8" s="57"/>
      <c r="D8" s="58"/>
      <c r="E8" s="58"/>
      <c r="F8" s="59"/>
      <c r="G8" s="57"/>
      <c r="H8" s="58"/>
      <c r="I8" s="58"/>
      <c r="J8" s="59"/>
      <c r="K8" s="5" t="s">
        <v>12</v>
      </c>
      <c r="L8" s="5"/>
      <c r="M8" s="6"/>
      <c r="O8" s="5" t="s">
        <v>12</v>
      </c>
      <c r="P8" s="5" t="s">
        <v>12</v>
      </c>
      <c r="Q8" s="5" t="s">
        <v>12</v>
      </c>
      <c r="S8" s="5" t="s">
        <v>13</v>
      </c>
      <c r="T8" s="5" t="s">
        <v>14</v>
      </c>
      <c r="U8" s="5" t="s">
        <v>15</v>
      </c>
    </row>
    <row r="9" spans="1:22" x14ac:dyDescent="0.25">
      <c r="A9" s="28"/>
      <c r="B9" s="44" t="s">
        <v>16</v>
      </c>
      <c r="C9" s="88" t="s">
        <v>21</v>
      </c>
      <c r="D9" s="85"/>
      <c r="E9" s="85"/>
      <c r="F9" s="82"/>
      <c r="G9" s="90"/>
      <c r="H9" s="90"/>
      <c r="I9" s="90"/>
      <c r="J9" s="90"/>
      <c r="K9" s="7">
        <v>0.15</v>
      </c>
      <c r="L9" s="7"/>
      <c r="M9" s="8"/>
      <c r="O9" s="7">
        <f>K9/2</f>
        <v>7.4999999999999997E-2</v>
      </c>
      <c r="P9" s="30">
        <f>K9/4</f>
        <v>3.7499999999999999E-2</v>
      </c>
      <c r="Q9" s="7"/>
      <c r="S9" s="9"/>
      <c r="T9" s="10"/>
      <c r="U9" s="10">
        <f>K9*T9</f>
        <v>0</v>
      </c>
      <c r="V9" s="11">
        <f t="shared" ref="V9:V23" si="0">S9*T9</f>
        <v>0</v>
      </c>
    </row>
    <row r="10" spans="1:22" s="33" customFormat="1" x14ac:dyDescent="0.25">
      <c r="A10" s="28"/>
      <c r="B10" s="45"/>
      <c r="C10" s="89" t="s">
        <v>20</v>
      </c>
      <c r="D10" s="89"/>
      <c r="E10" s="89"/>
      <c r="F10" s="89"/>
      <c r="G10" s="89"/>
      <c r="H10" s="89"/>
      <c r="I10" s="89"/>
      <c r="J10" s="89"/>
      <c r="K10" s="31">
        <v>8.3000000000000004E-2</v>
      </c>
      <c r="L10" s="31"/>
      <c r="M10" s="32"/>
      <c r="O10" s="31">
        <f>K10/2</f>
        <v>4.1500000000000002E-2</v>
      </c>
      <c r="P10" s="31">
        <f t="shared" ref="P10:P23" si="1">K10/4</f>
        <v>2.0750000000000001E-2</v>
      </c>
      <c r="Q10" s="31"/>
      <c r="S10" s="34"/>
      <c r="T10" s="35"/>
      <c r="U10" s="35">
        <f>K10*T10</f>
        <v>0</v>
      </c>
      <c r="V10" s="36">
        <f t="shared" si="0"/>
        <v>0</v>
      </c>
    </row>
    <row r="11" spans="1:22" s="33" customFormat="1" x14ac:dyDescent="0.25">
      <c r="A11" s="28"/>
      <c r="B11" s="46"/>
      <c r="C11" s="81" t="s">
        <v>57</v>
      </c>
      <c r="D11" s="81"/>
      <c r="E11" s="81"/>
      <c r="F11" s="81"/>
      <c r="G11" s="81"/>
      <c r="H11" s="81"/>
      <c r="I11" s="81"/>
      <c r="J11" s="81"/>
      <c r="K11" s="37">
        <v>0.11</v>
      </c>
      <c r="L11" s="37"/>
      <c r="M11" s="38"/>
      <c r="O11" s="31">
        <f t="shared" ref="O11:O23" si="2">K11/2</f>
        <v>5.5E-2</v>
      </c>
      <c r="P11" s="31">
        <f t="shared" si="1"/>
        <v>2.75E-2</v>
      </c>
      <c r="Q11" s="37"/>
      <c r="S11" s="39"/>
      <c r="T11" s="40"/>
      <c r="U11" s="35">
        <f t="shared" ref="U11:U23" si="3">K11*T11</f>
        <v>0</v>
      </c>
      <c r="V11" s="36">
        <f t="shared" si="0"/>
        <v>0</v>
      </c>
    </row>
    <row r="12" spans="1:22" s="33" customFormat="1" x14ac:dyDescent="0.25">
      <c r="A12" s="28"/>
      <c r="B12" s="44" t="s">
        <v>17</v>
      </c>
      <c r="C12" s="81" t="s">
        <v>23</v>
      </c>
      <c r="D12" s="81"/>
      <c r="E12" s="81"/>
      <c r="F12" s="81"/>
      <c r="G12" s="41"/>
      <c r="H12" s="42"/>
      <c r="I12" s="42"/>
      <c r="J12" s="43"/>
      <c r="K12" s="37">
        <v>0.06</v>
      </c>
      <c r="L12" s="37"/>
      <c r="M12" s="38"/>
      <c r="O12" s="31">
        <f t="shared" si="2"/>
        <v>0.03</v>
      </c>
      <c r="P12" s="31">
        <f t="shared" si="1"/>
        <v>1.4999999999999999E-2</v>
      </c>
      <c r="Q12" s="37"/>
      <c r="S12" s="39"/>
      <c r="T12" s="40"/>
      <c r="U12" s="35"/>
      <c r="V12" s="36"/>
    </row>
    <row r="13" spans="1:22" s="33" customFormat="1" x14ac:dyDescent="0.25">
      <c r="A13" s="28"/>
      <c r="B13" s="45"/>
      <c r="C13" s="88" t="s">
        <v>24</v>
      </c>
      <c r="D13" s="85"/>
      <c r="E13" s="85"/>
      <c r="F13" s="82"/>
      <c r="G13" s="41"/>
      <c r="H13" s="42"/>
      <c r="I13" s="42"/>
      <c r="J13" s="43"/>
      <c r="K13" s="37">
        <v>6.7000000000000004E-2</v>
      </c>
      <c r="L13" s="37"/>
      <c r="M13" s="38"/>
      <c r="O13" s="31">
        <f t="shared" si="2"/>
        <v>3.3500000000000002E-2</v>
      </c>
      <c r="P13" s="31">
        <f t="shared" si="1"/>
        <v>1.6750000000000001E-2</v>
      </c>
      <c r="Q13" s="37"/>
      <c r="S13" s="39"/>
      <c r="T13" s="40"/>
      <c r="U13" s="35"/>
      <c r="V13" s="36"/>
    </row>
    <row r="14" spans="1:22" s="33" customFormat="1" x14ac:dyDescent="0.25">
      <c r="A14" s="28"/>
      <c r="B14" s="45"/>
      <c r="C14" s="81" t="s">
        <v>56</v>
      </c>
      <c r="D14" s="81"/>
      <c r="E14" s="81"/>
      <c r="F14" s="81"/>
      <c r="G14" s="41"/>
      <c r="H14" s="42"/>
      <c r="I14" s="42"/>
      <c r="J14" s="43"/>
      <c r="K14" s="37">
        <v>0.04</v>
      </c>
      <c r="L14" s="37"/>
      <c r="M14" s="38"/>
      <c r="O14" s="31">
        <f t="shared" si="2"/>
        <v>0.02</v>
      </c>
      <c r="P14" s="31">
        <f t="shared" si="1"/>
        <v>0.01</v>
      </c>
      <c r="Q14" s="37"/>
      <c r="S14" s="39"/>
      <c r="T14" s="40"/>
      <c r="U14" s="35"/>
      <c r="V14" s="36"/>
    </row>
    <row r="15" spans="1:22" s="33" customFormat="1" x14ac:dyDescent="0.25">
      <c r="A15" s="28"/>
      <c r="B15" s="45"/>
      <c r="C15" s="82" t="s">
        <v>47</v>
      </c>
      <c r="D15" s="81"/>
      <c r="E15" s="81"/>
      <c r="F15" s="81"/>
      <c r="G15" s="41"/>
      <c r="H15" s="42"/>
      <c r="I15" s="42"/>
      <c r="J15" s="43"/>
      <c r="K15" s="37">
        <v>0.04</v>
      </c>
      <c r="L15" s="37"/>
      <c r="M15" s="38"/>
      <c r="O15" s="31">
        <f t="shared" si="2"/>
        <v>0.02</v>
      </c>
      <c r="P15" s="31">
        <f t="shared" si="1"/>
        <v>0.01</v>
      </c>
      <c r="Q15" s="37"/>
      <c r="S15" s="39"/>
      <c r="T15" s="40"/>
      <c r="U15" s="35"/>
      <c r="V15" s="36"/>
    </row>
    <row r="16" spans="1:22" s="33" customFormat="1" x14ac:dyDescent="0.25">
      <c r="A16" s="28"/>
      <c r="B16" s="45"/>
      <c r="C16" s="82" t="s">
        <v>29</v>
      </c>
      <c r="D16" s="81"/>
      <c r="E16" s="81"/>
      <c r="F16" s="81"/>
      <c r="G16" s="81"/>
      <c r="H16" s="81"/>
      <c r="I16" s="81"/>
      <c r="J16" s="81"/>
      <c r="K16" s="37">
        <v>0.02</v>
      </c>
      <c r="L16" s="37"/>
      <c r="M16" s="38"/>
      <c r="O16" s="31">
        <f t="shared" si="2"/>
        <v>0.01</v>
      </c>
      <c r="P16" s="31">
        <f t="shared" si="1"/>
        <v>5.0000000000000001E-3</v>
      </c>
      <c r="Q16" s="37"/>
      <c r="S16" s="39"/>
      <c r="T16" s="40"/>
      <c r="U16" s="35">
        <f t="shared" si="3"/>
        <v>0</v>
      </c>
      <c r="V16" s="36">
        <f t="shared" si="0"/>
        <v>0</v>
      </c>
    </row>
    <row r="17" spans="1:22" s="33" customFormat="1" ht="15.75" customHeight="1" x14ac:dyDescent="0.25">
      <c r="A17" s="28"/>
      <c r="B17" s="45"/>
      <c r="C17" s="88" t="s">
        <v>48</v>
      </c>
      <c r="D17" s="85"/>
      <c r="E17" s="85"/>
      <c r="F17" s="82"/>
      <c r="G17" s="83"/>
      <c r="H17" s="81"/>
      <c r="I17" s="81"/>
      <c r="J17" s="81"/>
      <c r="K17" s="37">
        <v>0.04</v>
      </c>
      <c r="L17" s="37"/>
      <c r="M17" s="38"/>
      <c r="O17" s="31">
        <f t="shared" si="2"/>
        <v>0.02</v>
      </c>
      <c r="P17" s="31">
        <f t="shared" si="1"/>
        <v>0.01</v>
      </c>
      <c r="Q17" s="37"/>
      <c r="S17" s="34"/>
      <c r="T17" s="35"/>
      <c r="U17" s="35">
        <f t="shared" si="3"/>
        <v>0</v>
      </c>
      <c r="V17" s="36">
        <f t="shared" si="0"/>
        <v>0</v>
      </c>
    </row>
    <row r="18" spans="1:22" s="33" customFormat="1" x14ac:dyDescent="0.25">
      <c r="A18" s="28"/>
      <c r="B18" s="45"/>
      <c r="C18" s="84" t="s">
        <v>49</v>
      </c>
      <c r="D18" s="85"/>
      <c r="E18" s="85"/>
      <c r="F18" s="82"/>
      <c r="G18" s="81"/>
      <c r="H18" s="81"/>
      <c r="I18" s="81"/>
      <c r="J18" s="81"/>
      <c r="K18" s="37">
        <v>0.05</v>
      </c>
      <c r="L18" s="37"/>
      <c r="M18" s="38"/>
      <c r="O18" s="31">
        <f t="shared" si="2"/>
        <v>2.5000000000000001E-2</v>
      </c>
      <c r="P18" s="31">
        <f t="shared" si="1"/>
        <v>1.2500000000000001E-2</v>
      </c>
      <c r="Q18" s="37"/>
      <c r="S18" s="39"/>
      <c r="T18" s="40"/>
      <c r="U18" s="35">
        <f t="shared" si="3"/>
        <v>0</v>
      </c>
      <c r="V18" s="36">
        <f t="shared" si="0"/>
        <v>0</v>
      </c>
    </row>
    <row r="19" spans="1:22" s="33" customFormat="1" ht="15" customHeight="1" x14ac:dyDescent="0.25">
      <c r="A19" s="28"/>
      <c r="B19" s="46"/>
      <c r="C19" s="82" t="s">
        <v>50</v>
      </c>
      <c r="D19" s="81"/>
      <c r="E19" s="81"/>
      <c r="F19" s="81"/>
      <c r="G19" s="81"/>
      <c r="H19" s="81"/>
      <c r="I19" s="81"/>
      <c r="J19" s="81"/>
      <c r="K19" s="37">
        <v>0.05</v>
      </c>
      <c r="L19" s="37"/>
      <c r="M19" s="38"/>
      <c r="O19" s="31">
        <f t="shared" si="2"/>
        <v>2.5000000000000001E-2</v>
      </c>
      <c r="P19" s="31">
        <f t="shared" si="1"/>
        <v>1.2500000000000001E-2</v>
      </c>
      <c r="Q19" s="37"/>
      <c r="S19" s="39"/>
      <c r="T19" s="40"/>
      <c r="U19" s="35">
        <f t="shared" si="3"/>
        <v>0</v>
      </c>
      <c r="V19" s="36">
        <f t="shared" si="0"/>
        <v>0</v>
      </c>
    </row>
    <row r="20" spans="1:22" s="33" customFormat="1" x14ac:dyDescent="0.25">
      <c r="A20" s="28"/>
      <c r="B20" s="86" t="s">
        <v>18</v>
      </c>
      <c r="C20" s="88" t="s">
        <v>51</v>
      </c>
      <c r="D20" s="85"/>
      <c r="E20" s="85"/>
      <c r="F20" s="82"/>
      <c r="G20" s="81"/>
      <c r="H20" s="81"/>
      <c r="I20" s="81"/>
      <c r="J20" s="81"/>
      <c r="K20" s="37">
        <v>0.05</v>
      </c>
      <c r="L20" s="37"/>
      <c r="M20" s="38"/>
      <c r="O20" s="31">
        <f t="shared" si="2"/>
        <v>2.5000000000000001E-2</v>
      </c>
      <c r="P20" s="31">
        <f t="shared" si="1"/>
        <v>1.2500000000000001E-2</v>
      </c>
      <c r="Q20" s="37"/>
      <c r="S20" s="39"/>
      <c r="T20" s="40"/>
      <c r="U20" s="35">
        <f t="shared" si="3"/>
        <v>0</v>
      </c>
      <c r="V20" s="36">
        <f t="shared" si="0"/>
        <v>0</v>
      </c>
    </row>
    <row r="21" spans="1:22" s="33" customFormat="1" x14ac:dyDescent="0.25">
      <c r="A21" s="28"/>
      <c r="B21" s="86"/>
      <c r="C21" s="89" t="s">
        <v>52</v>
      </c>
      <c r="D21" s="89"/>
      <c r="E21" s="89"/>
      <c r="F21" s="89"/>
      <c r="G21" s="81"/>
      <c r="H21" s="81"/>
      <c r="I21" s="81"/>
      <c r="J21" s="81"/>
      <c r="K21" s="37">
        <v>0.23</v>
      </c>
      <c r="L21" s="37"/>
      <c r="M21" s="38"/>
      <c r="O21" s="31">
        <f t="shared" si="2"/>
        <v>0.115</v>
      </c>
      <c r="P21" s="31">
        <f t="shared" si="1"/>
        <v>5.7500000000000002E-2</v>
      </c>
      <c r="Q21" s="37"/>
      <c r="S21" s="39"/>
      <c r="T21" s="40"/>
      <c r="U21" s="35">
        <f t="shared" si="3"/>
        <v>0</v>
      </c>
      <c r="V21" s="36">
        <f t="shared" si="0"/>
        <v>0</v>
      </c>
    </row>
    <row r="22" spans="1:22" s="33" customFormat="1" x14ac:dyDescent="0.25">
      <c r="A22" s="28"/>
      <c r="B22" s="86"/>
      <c r="C22" s="81" t="s">
        <v>53</v>
      </c>
      <c r="D22" s="81"/>
      <c r="E22" s="81"/>
      <c r="F22" s="81"/>
      <c r="G22" s="81"/>
      <c r="H22" s="81"/>
      <c r="I22" s="81"/>
      <c r="J22" s="81"/>
      <c r="K22" s="37">
        <v>0.01</v>
      </c>
      <c r="L22" s="37"/>
      <c r="M22" s="38"/>
      <c r="O22" s="31">
        <f t="shared" si="2"/>
        <v>5.0000000000000001E-3</v>
      </c>
      <c r="P22" s="31">
        <f t="shared" si="1"/>
        <v>2.5000000000000001E-3</v>
      </c>
      <c r="Q22" s="37"/>
      <c r="S22" s="34"/>
      <c r="T22" s="35"/>
      <c r="U22" s="35">
        <f t="shared" si="3"/>
        <v>0</v>
      </c>
      <c r="V22" s="36">
        <f t="shared" si="0"/>
        <v>0</v>
      </c>
    </row>
    <row r="23" spans="1:22" s="33" customFormat="1" x14ac:dyDescent="0.25">
      <c r="A23" s="28"/>
      <c r="B23" s="87"/>
      <c r="C23" s="82"/>
      <c r="D23" s="81"/>
      <c r="E23" s="81"/>
      <c r="F23" s="81"/>
      <c r="G23" s="81"/>
      <c r="H23" s="81"/>
      <c r="I23" s="81"/>
      <c r="J23" s="81"/>
      <c r="K23" s="37"/>
      <c r="L23" s="37"/>
      <c r="M23" s="38"/>
      <c r="O23" s="37">
        <f t="shared" si="2"/>
        <v>0</v>
      </c>
      <c r="P23" s="31">
        <f t="shared" si="1"/>
        <v>0</v>
      </c>
      <c r="Q23" s="37"/>
      <c r="S23" s="39"/>
      <c r="T23" s="40"/>
      <c r="U23" s="35">
        <f t="shared" si="3"/>
        <v>0</v>
      </c>
      <c r="V23" s="36">
        <f t="shared" si="0"/>
        <v>0</v>
      </c>
    </row>
    <row r="24" spans="1:22" x14ac:dyDescent="0.25">
      <c r="K24" s="23">
        <f>SUM(K9:K23)</f>
        <v>1.0000000000000002</v>
      </c>
      <c r="L24" s="16"/>
      <c r="O24" s="16">
        <f>SUM(O9:O23)</f>
        <v>0.50000000000000011</v>
      </c>
      <c r="P24" s="16">
        <f>SUM(P9:P23)</f>
        <v>0.25000000000000006</v>
      </c>
      <c r="Q24" s="17">
        <f>SUM(Q21:Q23)</f>
        <v>0</v>
      </c>
      <c r="U24" s="11">
        <f>SUM(U9:U23)</f>
        <v>0</v>
      </c>
      <c r="V24" s="11">
        <f>SUM(V9:V23)</f>
        <v>0</v>
      </c>
    </row>
    <row r="25" spans="1:22" x14ac:dyDescent="0.25">
      <c r="M25" s="18"/>
      <c r="O25" s="19"/>
      <c r="P25" s="19"/>
      <c r="Q25" s="19"/>
    </row>
    <row r="26" spans="1:22" x14ac:dyDescent="0.25">
      <c r="B26" s="20" t="s">
        <v>34</v>
      </c>
    </row>
    <row r="27" spans="1:22" ht="15.75" customHeight="1" x14ac:dyDescent="0.25">
      <c r="B27" s="21">
        <v>1</v>
      </c>
      <c r="C27" s="51" t="s">
        <v>54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U27" s="16"/>
    </row>
    <row r="28" spans="1:22" ht="15.75" customHeight="1" x14ac:dyDescent="0.25">
      <c r="B28" s="21">
        <v>2</v>
      </c>
      <c r="C28" s="51" t="s">
        <v>60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27"/>
      <c r="O28" s="27"/>
      <c r="P28" s="27"/>
      <c r="Q28" s="27"/>
      <c r="U28" s="16"/>
    </row>
    <row r="29" spans="1:22" ht="18.75" customHeight="1" x14ac:dyDescent="0.25">
      <c r="B29" s="21">
        <v>3</v>
      </c>
      <c r="C29" s="52" t="s">
        <v>61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22" ht="15.75" customHeight="1" x14ac:dyDescent="0.25">
      <c r="B30" s="2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27"/>
      <c r="O30" s="27"/>
      <c r="P30" s="27"/>
      <c r="Q30" s="27"/>
      <c r="U30" s="16"/>
    </row>
  </sheetData>
  <mergeCells count="44">
    <mergeCell ref="A2:A4"/>
    <mergeCell ref="B2:O4"/>
    <mergeCell ref="P2:Q4"/>
    <mergeCell ref="B5:O5"/>
    <mergeCell ref="B6:M6"/>
    <mergeCell ref="O6:Q6"/>
    <mergeCell ref="S6:U6"/>
    <mergeCell ref="C7:F7"/>
    <mergeCell ref="G7:J7"/>
    <mergeCell ref="C8:F8"/>
    <mergeCell ref="G8:J8"/>
    <mergeCell ref="C11:F11"/>
    <mergeCell ref="G11:J11"/>
    <mergeCell ref="B12:B19"/>
    <mergeCell ref="C12:F12"/>
    <mergeCell ref="C13:F13"/>
    <mergeCell ref="C14:F14"/>
    <mergeCell ref="C15:F15"/>
    <mergeCell ref="C16:F16"/>
    <mergeCell ref="G16:J16"/>
    <mergeCell ref="C17:F17"/>
    <mergeCell ref="B9:B11"/>
    <mergeCell ref="C9:F9"/>
    <mergeCell ref="G9:J9"/>
    <mergeCell ref="C10:F10"/>
    <mergeCell ref="G10:J10"/>
    <mergeCell ref="B20:B23"/>
    <mergeCell ref="C20:F20"/>
    <mergeCell ref="G20:J20"/>
    <mergeCell ref="C21:F21"/>
    <mergeCell ref="G21:J21"/>
    <mergeCell ref="G17:J17"/>
    <mergeCell ref="C18:F18"/>
    <mergeCell ref="G18:J18"/>
    <mergeCell ref="C19:F19"/>
    <mergeCell ref="G19:J19"/>
    <mergeCell ref="C29:M29"/>
    <mergeCell ref="C30:M30"/>
    <mergeCell ref="C22:F22"/>
    <mergeCell ref="G22:J22"/>
    <mergeCell ref="C23:F23"/>
    <mergeCell ref="G23:J23"/>
    <mergeCell ref="C27:Q27"/>
    <mergeCell ref="C28:M28"/>
  </mergeCells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LiqF</vt:lpstr>
      <vt:lpstr>Lip Matte</vt:lpstr>
      <vt:lpstr>'Lip Matte'!Print_Area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2018-09-06T02:50:54Z</cp:lastPrinted>
  <dcterms:created xsi:type="dcterms:W3CDTF">2018-09-04T05:02:52Z</dcterms:created>
  <dcterms:modified xsi:type="dcterms:W3CDTF">2019-01-06T08:20:24Z</dcterms:modified>
</cp:coreProperties>
</file>